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Arkusz1" sheetId="1" r:id="rId1"/>
    <sheet name="Arkusz3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<sst xmlns="http://schemas.openxmlformats.org/spreadsheetml/2006/main" count="561" uniqueCount="157">
  <si>
    <t>Załącznik 1 do SIWZ</t>
  </si>
  <si>
    <t>Rodzaj przesyłki</t>
  </si>
  <si>
    <t>Szacunkowa ilość sztuk</t>
  </si>
  <si>
    <t>Cena jednostkowa netto       (zł)</t>
  </si>
  <si>
    <t>Wartość netto
(iloczyn
kol. 3 x 4) (zł)</t>
  </si>
  <si>
    <t>Stawka VAT   (%)</t>
  </si>
  <si>
    <t>Kwota VAT     (zł)</t>
  </si>
  <si>
    <t>Wartość brutto     (zł)</t>
  </si>
  <si>
    <t>-1-</t>
  </si>
  <si>
    <t>-2-</t>
  </si>
  <si>
    <t>-3-</t>
  </si>
  <si>
    <t>-4-</t>
  </si>
  <si>
    <t>-5-</t>
  </si>
  <si>
    <t>ZWYKŁE KRAJOWE EKONOMICZNE A
Przesyłki listowe nierejestrowane niebędące przesyłkami najszybszej kategorii o gabarycie A w obrocie krajowym</t>
  </si>
  <si>
    <t>do 350g</t>
  </si>
  <si>
    <t>ponad 350 g do 1000 g</t>
  </si>
  <si>
    <t>ponad 1000 g do 2000 g</t>
  </si>
  <si>
    <t>zwrot przesyłek po wyczerpaniu możliwości ich doręczenia lub wydania odbiorcy dla poz. 1</t>
  </si>
  <si>
    <t>zwrot przesyłek po wyczerpaniu możliwości ich doręczenia lub wydania odbiorcy dla poz. 2</t>
  </si>
  <si>
    <t>zwrot przesyłek po wyczerpaniu możliwości ich doręczenia lub wydania odbiorcy dla poz. 3</t>
  </si>
  <si>
    <t>zwrot przesyłek po wyczerpaniu możliwości ich doręczenia lub wydania odbiorcy dla poz. 7</t>
  </si>
  <si>
    <t>zwrot przesyłek po wyczerpaniu możliwości ich doręczenia lub wydania odbiorcy dla poz. 8</t>
  </si>
  <si>
    <t>zwrot przesyłek po wyczerpaniu możliwości ich doręczenia lub wydania odbiorcy dla poz. 9</t>
  </si>
  <si>
    <t>ZWYKŁE KRAJOWE PRIORYTETOWE A
Przesyłki listowe nierejestrowane najszybszej kategorii o gabarycie A w obrocie krajowym</t>
  </si>
  <si>
    <t>zwrot przesyłek po wyczerpaniu możliwości ich doręczenia lub wydania odbiorcy dla poz. 13</t>
  </si>
  <si>
    <t>zwrot przesyłek po wyczerpaniu możliwości ich doręczenia lub wydania odbiorcy dla poz. 14</t>
  </si>
  <si>
    <t>zwrot przesyłek po wyczerpaniu możliwości ich doręczenia lub wydania odbiorcy dla poz. 15</t>
  </si>
  <si>
    <t>ZWYKŁE KRAJOWE PRIORYTETOWE B
Przesyłki listowe nierejestrowane najszybszej kategorii o gabarycie B w obrocie krajowym</t>
  </si>
  <si>
    <t>zwrot przesyłek po wyczerpaniu możliwości ich doręczenia lub wydania odbiorcy dla poz. 19</t>
  </si>
  <si>
    <t>zwrot przesyłek po wyczerpaniu możliwości ich doręczenia lub wydania odbiorcy dla poz. 20</t>
  </si>
  <si>
    <t>zwrot przesyłek po wyczerpaniu możliwości ich doręczenia lub wydania odbiorcy dla poz. 21</t>
  </si>
  <si>
    <t>POLECONE KRAJOWE EKONOMICZNE A
Przesyłki rejestrowane niebędące przesyłkami najszybszej kategorii o gabarycie A w obrocie krajowym</t>
  </si>
  <si>
    <t>Usługa potwierdzenie odbioru do poz. 25</t>
  </si>
  <si>
    <t>Usługa potwierdzenie odbioru do poz. 26</t>
  </si>
  <si>
    <t>Usługa potwierdzenie odbioru do poz. 27</t>
  </si>
  <si>
    <t>zwrot przesyłek po wyczerpaniu możliwości ich doręczenia lub wydania odbiorcy dla poz. 25</t>
  </si>
  <si>
    <t>zwrot przesyłek po wyczerpaniu możliwości ich doręczenia lub wydania odbiorcy dla poz. 26</t>
  </si>
  <si>
    <t>zwrot przesyłek po wyczerpaniu możliwości ich doręczenia lub wydania odbiorcy dla poz. 27</t>
  </si>
  <si>
    <t>POLECONE KRAJOWE PRIORYTETOWE A
Przesyłki rejestrowane najszybszej kategorii o gabarycie A w obrocie krajowym</t>
  </si>
  <si>
    <t>Usługa potwierdzenie odbioru do poz. 34</t>
  </si>
  <si>
    <t>Usługa potwierdzenie odbioru do poz. 35</t>
  </si>
  <si>
    <t>Usługa potwierdzenie odbioru do poz. 36</t>
  </si>
  <si>
    <t>zwrot przesyłek po wyczerpaniu możliwości ich doręczenia lub wydania odbiorcy dla poz. 34</t>
  </si>
  <si>
    <t>zwrot przesyłek po wyczerpaniu możliwości ich doręczenia lub wydania odbiorcy dla poz. 35</t>
  </si>
  <si>
    <t>zwrot przesyłek po wyczerpaniu możliwości ich doręczenia lub wydania odbiorcy dla poz. 36</t>
  </si>
  <si>
    <t>POLECONE KRAJOWE EKONOMICZNE B
Przesyłki rejestrowane niebędące przesyłkami najszybszej kategorii o gabarycie B w obrocie krajowym</t>
  </si>
  <si>
    <t>Usługa potwierdzenie odbioru do poz. 43</t>
  </si>
  <si>
    <t>Usługa potwierdzenie odbioru do poz. 44</t>
  </si>
  <si>
    <t>Usługa potwierdzenie odbioru do poz. 45</t>
  </si>
  <si>
    <t>zwrot przesyłek po wyczerpaniu możliwości ich doręczenia lub wydania odbiorcy dla poz. 43</t>
  </si>
  <si>
    <t>zwrot przesyłek po wyczerpaniu możliwości ich doręczenia lub wydania odbiorcy dla poz. 44</t>
  </si>
  <si>
    <t>zwrot przesyłek po wyczerpaniu możliwości ich doręczenia lub wydania odbiorcy dla poz. 45</t>
  </si>
  <si>
    <t>POLECONE KRAJOWE PRIORYTETOWE B
Przesyłki rejestrowane najszybszej kategorii o gabarycie B w obrocie krajowym</t>
  </si>
  <si>
    <t>Usługa potwierdzenie odbioru do poz. 52</t>
  </si>
  <si>
    <t>Usługa potwierdzenie odbioru do poz. 53</t>
  </si>
  <si>
    <t>Usługa potwierdzenie odbioru do poz. 54</t>
  </si>
  <si>
    <t>zwrot przesyłek po wyczerpaniu możliwości ich doręczenia lub wydania odbiorcy dla poz. 52</t>
  </si>
  <si>
    <t>zwrot przesyłek po wyczerpaniu możliwości ich doręczenia lub wydania odbiorcy dla poz. 53</t>
  </si>
  <si>
    <t>zwrot przesyłek po wyczerpaniu możliwości ich doręczenia lub wydania odbiorcy dla poz. 54</t>
  </si>
  <si>
    <t>do 50g</t>
  </si>
  <si>
    <t>ponad 50g do 100g</t>
  </si>
  <si>
    <t>ponad 100g do 350g</t>
  </si>
  <si>
    <t>ponad 350g do 500g</t>
  </si>
  <si>
    <t>ponad 500g do 1000g</t>
  </si>
  <si>
    <t>ponad 1000g do 2000g</t>
  </si>
  <si>
    <t>Usługa potwierdzenie odbioru do poz. 61</t>
  </si>
  <si>
    <t>Usługa potwierdzenie odbioru do poz. 62</t>
  </si>
  <si>
    <t>Usługa potwierdzenie odbioru do poz. 63</t>
  </si>
  <si>
    <t>Usługa potwierdzenie odbioru do poz. 64</t>
  </si>
  <si>
    <t>Usługa potwierdzenie odbioru do poz. 65</t>
  </si>
  <si>
    <t>Usługa potwierdzenie odbioru do poz. 66</t>
  </si>
  <si>
    <t>zwrot przesyłek po wyczerpaniu możliwości ich doręczenia lub wydania odbiorcy dla poz. 61</t>
  </si>
  <si>
    <t>zwrot przesyłek po wyczerpaniu możliwości ich doręczenia lub wydania odbiorcy dla poz. 62</t>
  </si>
  <si>
    <t>zwrot przesyłek po wyczerpaniu możliwości ich doręczenia lub wydania odbiorcy dla poz. 63</t>
  </si>
  <si>
    <t>zwrot przesyłek po wyczerpaniu możliwości ich doręczenia lub wydania odbiorcy dla poz. 64</t>
  </si>
  <si>
    <t>zwrot przesyłek po wyczerpaniu możliwości ich doręczenia lub wydania odbiorcy dla poz. 65</t>
  </si>
  <si>
    <t>zwrot przesyłek po wyczerpaniu możliwości ich doręczenia lub wydania odbiorcy dla poz. 66</t>
  </si>
  <si>
    <t>Usługa potwierdzenie odbioru do poz. 79</t>
  </si>
  <si>
    <t>Usługa potwierdzenie odbioru do poz. 80</t>
  </si>
  <si>
    <t>Usługa potwierdzenie odbioru do poz. 81</t>
  </si>
  <si>
    <t>Usługa potwierdzenie odbioru do poz. 82</t>
  </si>
  <si>
    <t>Usługa potwierdzenie odbioru do poz. 83</t>
  </si>
  <si>
    <t>Usługa potwierdzenie odbioru do poz. 84</t>
  </si>
  <si>
    <t>zwrot przesyłek po wyczerpaniu możliwości ich doręczenia lub wydania odbiorcy dla poz. 79</t>
  </si>
  <si>
    <t>zwrot przesyłek po wyczerpaniu możliwości ich doręczenia lub wydania odbiorcy dla poz. 80</t>
  </si>
  <si>
    <t>zwrot przesyłek po wyczerpaniu możliwości ich doręczenia lub wydania odbiorcy dla poz. 81</t>
  </si>
  <si>
    <t>zwrot przesyłek po wyczerpaniu możliwości ich doręczenia lub wydania odbiorcy dla poz. 82</t>
  </si>
  <si>
    <t>zwrot przesyłek po wyczerpaniu możliwości ich doręczenia lub wydania odbiorcy dla poz. 83</t>
  </si>
  <si>
    <t>zwrot przesyłek po wyczerpaniu możliwości ich doręczenia lub wydania odbiorcy dla poz. 84</t>
  </si>
  <si>
    <t>Usługa potwierdzenie odbioru do poz. 97</t>
  </si>
  <si>
    <t>Usługa potwierdzenie odbioru do poz. 98</t>
  </si>
  <si>
    <t>Usługa potwierdzenie odbioru do poz. 99</t>
  </si>
  <si>
    <t>Usługa potwierdzenie odbioru do poz. 100</t>
  </si>
  <si>
    <t>Usługa potwierdzenie odbioru do poz. 101</t>
  </si>
  <si>
    <t>Usługa potwierdzenie odbioru do poz. 102</t>
  </si>
  <si>
    <t>zwrot przesyłek po wyczerpaniu możliwości ich doręczenia lub wydania odbiorcy dla poz. 97</t>
  </si>
  <si>
    <t>zwrot przesyłek po wyczerpaniu możliwości ich doręczenia lub wydania odbiorcy dla poz. 98</t>
  </si>
  <si>
    <t>zwrot przesyłek po wyczerpaniu możliwości ich doręczenia lub wydania odbiorcy dla poz. 99</t>
  </si>
  <si>
    <t>zwrot przesyłek po wyczerpaniu możliwości ich doręczenia lub wydania odbiorcy dla poz. 100</t>
  </si>
  <si>
    <t>zwrot przesyłek po wyczerpaniu możliwości ich doręczenia lub wydania odbiorcy dla poz. 101</t>
  </si>
  <si>
    <t>zwrot przesyłek po wyczerpaniu możliwości ich doręczenia lub wydania odbiorcy dla poz. 102</t>
  </si>
  <si>
    <t>Usługa potwierdzenie odbioru do poz. 115</t>
  </si>
  <si>
    <t>Usługa potwierdzenie odbioru do poz. 116</t>
  </si>
  <si>
    <t>Usługa potwierdzenie odbioru do poz. 117</t>
  </si>
  <si>
    <t>Usługa potwierdzenie odbioru do poz. 118</t>
  </si>
  <si>
    <t>Usługa potwierdzenie odbioru do poz. 119</t>
  </si>
  <si>
    <t>Usługa potwierdzenie odbioru do poz. 120</t>
  </si>
  <si>
    <t>zwrot przesyłek po wyczerpaniu możliwości ich doręczenia lub wydania odbiorcy dla poz. 115</t>
  </si>
  <si>
    <t>zwrot przesyłek po wyczerpaniu możliwości ich doręczenia lub wydania odbiorcy dla poz. 116</t>
  </si>
  <si>
    <t>zwrot przesyłek po wyczerpaniu możliwości ich doręczenia lub wydania odbiorcy dla poz. 117</t>
  </si>
  <si>
    <t>zwrot przesyłek po wyczerpaniu możliwości ich doręczenia lub wydania odbiorcy dla poz. 118</t>
  </si>
  <si>
    <t>zwrot przesyłek po wyczerpaniu możliwości ich doręczenia lub wydania odbiorcy dla poz. 119</t>
  </si>
  <si>
    <t>zwrot przesyłek po wyczerpaniu możliwości ich doręczenia lub wydania odbiorcy dla poz. 120</t>
  </si>
  <si>
    <t>zwrot przesyłek po wyczerpaniu możliwości ich doręczenia lub wydania odbiorcy dla poz. 133</t>
  </si>
  <si>
    <t>zwrot przesyłek po wyczerpaniu możliwości ich doręczenia lub wydania odbiorcy dla poz. 136</t>
  </si>
  <si>
    <t>zwrot przesyłek po wyczerpaniu możliwości ich doręczenia lub wydania odbiorcy dla poz. 135</t>
  </si>
  <si>
    <t>Usługi pozostałe</t>
  </si>
  <si>
    <t>Paczka pocztowa krajowa za zwrotnym potwierdzeniem odbioru  do 1 kg</t>
  </si>
  <si>
    <t>Paczka pocztowa krajowa za zwrotnym potwierdzeniem odbioru od 1 kg do 2 kg</t>
  </si>
  <si>
    <t>Paczka pocztowa krajowa za zwrotnym potwierdzeniem odbioru od 2 kg do 5 kg</t>
  </si>
  <si>
    <t>Do 1 kg</t>
  </si>
  <si>
    <t>Do 2 kg</t>
  </si>
  <si>
    <t>Od 2 kg do 5 kg</t>
  </si>
  <si>
    <t>Od 5 kg do 15 kg</t>
  </si>
  <si>
    <t>Od 15 kg do 30 kg</t>
  </si>
  <si>
    <t>Powyżej 30 kg  do 50 kg</t>
  </si>
  <si>
    <t>RAZEM (poz.1 do poz.171):</t>
  </si>
  <si>
    <r>
      <t>GABARYT A</t>
    </r>
    <r>
      <rPr>
        <sz val="8"/>
        <color indexed="8"/>
        <rFont val="Tahoma"/>
        <family val="2"/>
      </rPr>
      <t xml:space="preserve"> to przesyłki o wymiarach:    </t>
    </r>
  </si>
  <si>
    <r>
      <t xml:space="preserve">MINIMUM - </t>
    </r>
    <r>
      <rPr>
        <sz val="7"/>
        <color indexed="8"/>
        <rFont val="Tahoma2"/>
        <family val="0"/>
      </rPr>
      <t>wymiary strony adresowej nie mogą być mniejsze niż 90 x 140 mm,</t>
    </r>
  </si>
  <si>
    <r>
      <t xml:space="preserve">MAKSIMUM - </t>
    </r>
    <r>
      <rPr>
        <sz val="7"/>
        <color indexed="8"/>
        <rFont val="Tahoma2"/>
        <family val="0"/>
      </rPr>
      <t>żaden z wymiarów nie może przekroczyć: wysokość 20 mm, długość 325 mm, szerokość 230 mm.</t>
    </r>
  </si>
  <si>
    <r>
      <t>GABARYT B</t>
    </r>
    <r>
      <rPr>
        <sz val="8"/>
        <color indexed="8"/>
        <rFont val="Tahoma2"/>
        <family val="0"/>
      </rPr>
      <t xml:space="preserve"> to przesyłki o wymiarach:</t>
    </r>
  </si>
  <si>
    <r>
      <t>MINIMUM -</t>
    </r>
    <r>
      <rPr>
        <sz val="7"/>
        <color indexed="8"/>
        <rFont val="Tahoma2"/>
        <family val="0"/>
      </rPr>
      <t xml:space="preserve"> jeśli choć jeden z wymiarów przekracza wysokość 20 mm lub długość 325 mm lub szerokość 230 mm,</t>
    </r>
  </si>
  <si>
    <r>
      <t xml:space="preserve">MAKSIMUM - </t>
    </r>
    <r>
      <rPr>
        <sz val="7"/>
        <color indexed="8"/>
        <rFont val="Tahoma2"/>
        <family val="0"/>
      </rPr>
      <t>suma długości, szerokości i wysokości  900 mm, przy czym największy z tych wymiarów (długość) nie może przekroczyć 600 mm.</t>
    </r>
  </si>
  <si>
    <t>zw</t>
  </si>
  <si>
    <t>bez opłaty</t>
  </si>
  <si>
    <t xml:space="preserve">Zamawiajacy:                </t>
  </si>
  <si>
    <t>Wykonawca</t>
  </si>
  <si>
    <t>Usługa potwierdzenie odbioru do poz. 6</t>
  </si>
  <si>
    <t>Usługa potwierdzenie odbioru do poz. 18</t>
  </si>
  <si>
    <t>Usługa potwierdzenie odbioru do poz. 13</t>
  </si>
  <si>
    <t xml:space="preserve">cena jednostkowa  brutto  </t>
  </si>
  <si>
    <t>POLECONE ZAGRANICZNE PRIORYTETOWE EUROPA
Przesyłki rejestrowane niebędące przesyłkami najszybszej kategorii w obrocie zagranicznym na terenie Europy</t>
  </si>
  <si>
    <t>Paczka pocztowa krajowa do 1 kg- ekonomiczna</t>
  </si>
  <si>
    <t>Paczka pocztowa krajowa od 1 kg do 2 kg - ekonomiczna</t>
  </si>
  <si>
    <t xml:space="preserve">Paczka pocztowa krajowa od 2 kg do 5 kg- ekonomiczna </t>
  </si>
  <si>
    <t xml:space="preserve">Paczka pocztowa krajowa od 5 kg do 10 kg- ekonomiczna </t>
  </si>
  <si>
    <t xml:space="preserve">Formularz cenowy usług pocztowych załącznik nr 1a do oferty </t>
  </si>
  <si>
    <t>Usługa potwierdzenie odbioru do poz. 7</t>
  </si>
  <si>
    <t>usługa potwierdzenia odbioru do poz.8</t>
  </si>
  <si>
    <t>usługa potwierdzenia do poz.15</t>
  </si>
  <si>
    <t>Usługa potwierdzenie odbioru do poz. 17</t>
  </si>
  <si>
    <t>Usługa potwierdzenie odbioru do poz. 19</t>
  </si>
  <si>
    <t>Usługa potwierdzenie odbioru do poz. 23</t>
  </si>
  <si>
    <t>zwrot przesyłek po wyczerpaniu możliwości ich doręczenia lub wydania odbiorcy dla poz. 6</t>
  </si>
  <si>
    <t>RAZEM (poz.1 do poz.30):</t>
  </si>
  <si>
    <t>szacunkowa ilośći szt. w okresie 12 m-cy</t>
  </si>
  <si>
    <t>wartość brutto  za 12 m-cy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</si>
</sst>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sz val="7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1"/>
      <family val="0"/>
    </font>
    <font>
      <sz val="10"/>
      <color indexed="8"/>
      <name val="Tahoma"/>
      <family val="2"/>
    </font>
    <font>
      <sz val="10"/>
      <color indexed="8"/>
      <name val="Tahoma1"/>
      <family val="0"/>
    </font>
    <font>
      <b/>
      <sz val="11"/>
      <color indexed="8"/>
      <name val="Arial1"/>
      <family val="0"/>
    </font>
    <font>
      <sz val="10"/>
      <color indexed="8"/>
      <name val="Tahoma3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2"/>
      <family val="0"/>
    </font>
    <font>
      <sz val="8"/>
      <color indexed="8"/>
      <name val="Tahoma2"/>
      <family val="0"/>
    </font>
    <font>
      <sz val="14"/>
      <color indexed="8"/>
      <name val="Arial1"/>
      <family val="0"/>
    </font>
    <font>
      <sz val="9"/>
      <name val="Tahoma"/>
      <family val="2"/>
    </font>
    <font>
      <sz val="8"/>
      <name val="Arial1"/>
      <family val="0"/>
    </font>
    <font>
      <u val="single"/>
      <sz val="11"/>
      <color indexed="12"/>
      <name val="Arial1"/>
      <family val="0"/>
    </font>
    <font>
      <u val="single"/>
      <sz val="11"/>
      <color indexed="36"/>
      <name val="Arial1"/>
      <family val="0"/>
    </font>
    <font>
      <sz val="8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wrapText="1"/>
    </xf>
    <xf numFmtId="0" fontId="2" fillId="34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10" fillId="34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2" fillId="34" borderId="11" xfId="0" applyNumberFormat="1" applyFont="1" applyFill="1" applyBorder="1" applyAlignment="1">
      <alignment horizontal="center" wrapText="1"/>
    </xf>
    <xf numFmtId="0" fontId="11" fillId="0" borderId="10" xfId="0" applyNumberFormat="1" applyFont="1" applyBorder="1" applyAlignment="1">
      <alignment wrapText="1"/>
    </xf>
    <xf numFmtId="0" fontId="0" fillId="34" borderId="10" xfId="0" applyNumberFormat="1" applyFill="1" applyBorder="1" applyAlignment="1">
      <alignment wrapText="1"/>
    </xf>
    <xf numFmtId="0" fontId="11" fillId="34" borderId="10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11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9" fillId="34" borderId="0" xfId="0" applyNumberFormat="1" applyFont="1" applyFill="1" applyAlignment="1">
      <alignment/>
    </xf>
    <xf numFmtId="0" fontId="16" fillId="34" borderId="0" xfId="0" applyNumberFormat="1" applyFont="1" applyFill="1" applyAlignment="1">
      <alignment/>
    </xf>
    <xf numFmtId="2" fontId="17" fillId="0" borderId="12" xfId="0" applyNumberFormat="1" applyFont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17" fillId="0" borderId="13" xfId="0" applyNumberFormat="1" applyFont="1" applyBorder="1" applyAlignment="1">
      <alignment horizontal="right"/>
    </xf>
    <xf numFmtId="2" fontId="17" fillId="0" borderId="13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/>
    </xf>
    <xf numFmtId="4" fontId="0" fillId="0" borderId="0" xfId="0" applyNumberFormat="1" applyAlignment="1">
      <alignment wrapText="1"/>
    </xf>
    <xf numFmtId="2" fontId="2" fillId="0" borderId="0" xfId="0" applyNumberFormat="1" applyFont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0" fontId="0" fillId="34" borderId="14" xfId="0" applyNumberFormat="1" applyFill="1" applyBorder="1" applyAlignment="1">
      <alignment wrapText="1"/>
    </xf>
    <xf numFmtId="0" fontId="10" fillId="34" borderId="14" xfId="0" applyNumberFormat="1" applyFont="1" applyFill="1" applyBorder="1" applyAlignment="1">
      <alignment/>
    </xf>
    <xf numFmtId="0" fontId="11" fillId="34" borderId="14" xfId="0" applyNumberFormat="1" applyFont="1" applyFill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0" fontId="2" fillId="34" borderId="14" xfId="0" applyNumberFormat="1" applyFont="1" applyFill="1" applyBorder="1" applyAlignment="1">
      <alignment wrapText="1"/>
    </xf>
    <xf numFmtId="0" fontId="2" fillId="0" borderId="14" xfId="0" applyNumberFormat="1" applyFont="1" applyBorder="1" applyAlignment="1">
      <alignment/>
    </xf>
    <xf numFmtId="0" fontId="2" fillId="33" borderId="15" xfId="0" applyNumberFormat="1" applyFont="1" applyFill="1" applyBorder="1" applyAlignment="1">
      <alignment horizontal="center" wrapText="1"/>
    </xf>
    <xf numFmtId="2" fontId="5" fillId="0" borderId="16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9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 wrapText="1"/>
    </xf>
    <xf numFmtId="0" fontId="2" fillId="33" borderId="19" xfId="0" applyNumberFormat="1" applyFont="1" applyFill="1" applyBorder="1" applyAlignment="1">
      <alignment wrapText="1"/>
    </xf>
    <xf numFmtId="0" fontId="2" fillId="33" borderId="19" xfId="0" applyNumberFormat="1" applyFont="1" applyFill="1" applyBorder="1" applyAlignment="1">
      <alignment horizontal="center" wrapText="1"/>
    </xf>
    <xf numFmtId="0" fontId="4" fillId="33" borderId="19" xfId="0" applyNumberFormat="1" applyFont="1" applyFill="1" applyBorder="1" applyAlignment="1">
      <alignment horizontal="center" wrapText="1"/>
    </xf>
    <xf numFmtId="0" fontId="2" fillId="0" borderId="19" xfId="0" applyNumberFormat="1" applyFont="1" applyBorder="1" applyAlignment="1">
      <alignment wrapText="1"/>
    </xf>
    <xf numFmtId="2" fontId="17" fillId="0" borderId="19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horizontal="right" wrapText="1"/>
    </xf>
    <xf numFmtId="2" fontId="17" fillId="0" borderId="19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wrapText="1"/>
    </xf>
    <xf numFmtId="4" fontId="2" fillId="0" borderId="19" xfId="0" applyNumberFormat="1" applyFont="1" applyFill="1" applyBorder="1" applyAlignment="1">
      <alignment wrapText="1"/>
    </xf>
    <xf numFmtId="0" fontId="2" fillId="34" borderId="19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horizontal="left" wrapText="1"/>
    </xf>
    <xf numFmtId="4" fontId="7" fillId="0" borderId="19" xfId="0" applyNumberFormat="1" applyFont="1" applyBorder="1" applyAlignment="1">
      <alignment wrapText="1"/>
    </xf>
    <xf numFmtId="0" fontId="8" fillId="0" borderId="19" xfId="0" applyNumberFormat="1" applyFont="1" applyBorder="1" applyAlignment="1">
      <alignment wrapText="1"/>
    </xf>
    <xf numFmtId="2" fontId="2" fillId="33" borderId="19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2" fillId="0" borderId="19" xfId="0" applyNumberFormat="1" applyFont="1" applyBorder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17" fillId="0" borderId="19" xfId="0" applyNumberFormat="1" applyFont="1" applyBorder="1" applyAlignment="1">
      <alignment/>
    </xf>
    <xf numFmtId="2" fontId="17" fillId="0" borderId="19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 wrapText="1"/>
    </xf>
    <xf numFmtId="0" fontId="3" fillId="0" borderId="0" xfId="0" applyNumberFormat="1" applyFont="1" applyFill="1" applyAlignment="1">
      <alignment horizontal="left" vertical="top" wrapText="1"/>
    </xf>
    <xf numFmtId="0" fontId="5" fillId="35" borderId="21" xfId="0" applyNumberFormat="1" applyFont="1" applyFill="1" applyBorder="1" applyAlignment="1">
      <alignment wrapText="1"/>
    </xf>
    <xf numFmtId="0" fontId="5" fillId="35" borderId="22" xfId="0" applyNumberFormat="1" applyFont="1" applyFill="1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36" borderId="21" xfId="0" applyNumberFormat="1" applyFill="1" applyBorder="1" applyAlignment="1">
      <alignment/>
    </xf>
    <xf numFmtId="0" fontId="0" fillId="36" borderId="20" xfId="0" applyNumberFormat="1" applyFill="1" applyBorder="1" applyAlignment="1">
      <alignment/>
    </xf>
    <xf numFmtId="0" fontId="21" fillId="0" borderId="23" xfId="0" applyNumberFormat="1" applyFont="1" applyBorder="1" applyAlignment="1">
      <alignment horizontal="left" wrapText="1"/>
    </xf>
    <xf numFmtId="0" fontId="0" fillId="36" borderId="24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right" vertical="top" wrapText="1"/>
    </xf>
    <xf numFmtId="0" fontId="0" fillId="0" borderId="25" xfId="0" applyNumberFormat="1" applyFill="1" applyBorder="1" applyAlignment="1">
      <alignment/>
    </xf>
    <xf numFmtId="0" fontId="5" fillId="35" borderId="10" xfId="0" applyNumberFormat="1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2F2F2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F46" sqref="F46"/>
    </sheetView>
  </sheetViews>
  <sheetFormatPr defaultColWidth="10.59765625" defaultRowHeight="14.25"/>
  <cols>
    <col min="1" max="1" width="4" style="1" customWidth="1"/>
    <col min="2" max="2" width="40.69921875" style="1" customWidth="1"/>
    <col min="3" max="4" width="9.69921875" style="1" customWidth="1"/>
    <col min="5" max="5" width="9.69921875" style="70" customWidth="1"/>
    <col min="6" max="16384" width="10.59765625" style="1" customWidth="1"/>
  </cols>
  <sheetData>
    <row r="1" spans="1:5" ht="15" customHeight="1">
      <c r="A1" s="76" t="s">
        <v>146</v>
      </c>
      <c r="B1" s="76"/>
      <c r="C1" s="76"/>
      <c r="D1" s="76"/>
      <c r="E1" s="76"/>
    </row>
    <row r="2" spans="1:5" ht="45.75">
      <c r="A2" s="53"/>
      <c r="B2" s="54" t="s">
        <v>1</v>
      </c>
      <c r="C2" s="54" t="s">
        <v>155</v>
      </c>
      <c r="D2" s="53" t="s">
        <v>140</v>
      </c>
      <c r="E2" s="67" t="s">
        <v>156</v>
      </c>
    </row>
    <row r="3" spans="1:5" ht="14.25">
      <c r="A3" s="55" t="s">
        <v>8</v>
      </c>
      <c r="B3" s="55" t="s">
        <v>9</v>
      </c>
      <c r="C3" s="55" t="s">
        <v>11</v>
      </c>
      <c r="D3" s="55" t="s">
        <v>12</v>
      </c>
      <c r="E3" s="68">
        <f>C51800-6</f>
        <v>-6</v>
      </c>
    </row>
    <row r="4" spans="1:5" ht="34.5" customHeight="1">
      <c r="A4" s="77" t="s">
        <v>13</v>
      </c>
      <c r="B4" s="78"/>
      <c r="C4" s="78"/>
      <c r="D4" s="78"/>
      <c r="E4" s="78"/>
    </row>
    <row r="5" spans="1:5" ht="14.25">
      <c r="A5" s="56">
        <v>1</v>
      </c>
      <c r="B5" s="56" t="s">
        <v>14</v>
      </c>
      <c r="C5" s="57">
        <v>1800</v>
      </c>
      <c r="D5" s="58"/>
      <c r="E5" s="59"/>
    </row>
    <row r="6" spans="1:5" ht="14.25">
      <c r="A6" s="56">
        <v>2</v>
      </c>
      <c r="B6" s="56" t="s">
        <v>15</v>
      </c>
      <c r="C6" s="57">
        <v>2</v>
      </c>
      <c r="D6" s="72"/>
      <c r="E6" s="69"/>
    </row>
    <row r="7" spans="1:5" ht="14.25">
      <c r="A7" s="56">
        <v>3</v>
      </c>
      <c r="B7" s="56" t="s">
        <v>16</v>
      </c>
      <c r="C7" s="57">
        <v>2</v>
      </c>
      <c r="D7" s="72"/>
      <c r="E7" s="69"/>
    </row>
    <row r="8" spans="1:5" ht="26.25" customHeight="1">
      <c r="A8" s="77" t="s">
        <v>23</v>
      </c>
      <c r="B8" s="78"/>
      <c r="C8" s="78"/>
      <c r="D8" s="78"/>
      <c r="E8" s="78"/>
    </row>
    <row r="9" spans="1:5" ht="14.25">
      <c r="A9" s="56">
        <v>4</v>
      </c>
      <c r="B9" s="56" t="s">
        <v>14</v>
      </c>
      <c r="C9" s="57">
        <v>50</v>
      </c>
      <c r="D9" s="72"/>
      <c r="E9" s="69"/>
    </row>
    <row r="10" spans="1:5" ht="31.5" customHeight="1">
      <c r="A10" s="77" t="s">
        <v>27</v>
      </c>
      <c r="B10" s="78"/>
      <c r="C10" s="78"/>
      <c r="D10" s="78"/>
      <c r="E10" s="78"/>
    </row>
    <row r="11" spans="1:5" ht="14.25">
      <c r="A11" s="56">
        <v>5</v>
      </c>
      <c r="B11" s="56" t="s">
        <v>16</v>
      </c>
      <c r="C11" s="60">
        <v>2</v>
      </c>
      <c r="D11" s="73"/>
      <c r="E11" s="69"/>
    </row>
    <row r="12" spans="1:5" ht="34.5" customHeight="1">
      <c r="A12" s="77" t="s">
        <v>31</v>
      </c>
      <c r="B12" s="78"/>
      <c r="C12" s="78"/>
      <c r="D12" s="78"/>
      <c r="E12" s="78"/>
    </row>
    <row r="13" spans="1:5" ht="14.25">
      <c r="A13" s="61">
        <v>6</v>
      </c>
      <c r="B13" s="56" t="s">
        <v>14</v>
      </c>
      <c r="C13" s="57">
        <v>8000</v>
      </c>
      <c r="D13" s="59"/>
      <c r="E13" s="59"/>
    </row>
    <row r="14" spans="1:5" ht="14.25">
      <c r="A14" s="61">
        <v>7</v>
      </c>
      <c r="B14" s="56" t="s">
        <v>15</v>
      </c>
      <c r="C14" s="57">
        <v>90</v>
      </c>
      <c r="D14" s="57"/>
      <c r="E14" s="59"/>
    </row>
    <row r="15" spans="1:5" ht="14.25">
      <c r="A15" s="61">
        <v>8</v>
      </c>
      <c r="B15" s="56" t="s">
        <v>16</v>
      </c>
      <c r="C15" s="57">
        <v>10</v>
      </c>
      <c r="D15" s="57"/>
      <c r="E15" s="59"/>
    </row>
    <row r="16" spans="1:5" ht="14.25">
      <c r="A16" s="61">
        <v>9</v>
      </c>
      <c r="B16" s="56" t="s">
        <v>137</v>
      </c>
      <c r="C16" s="58">
        <v>8000</v>
      </c>
      <c r="D16" s="58"/>
      <c r="E16" s="59"/>
    </row>
    <row r="17" spans="1:5" ht="14.25">
      <c r="A17" s="61">
        <v>10</v>
      </c>
      <c r="B17" s="56" t="s">
        <v>147</v>
      </c>
      <c r="C17" s="58">
        <v>90</v>
      </c>
      <c r="D17" s="58"/>
      <c r="E17" s="59"/>
    </row>
    <row r="18" spans="1:5" ht="14.25">
      <c r="A18" s="61">
        <v>11</v>
      </c>
      <c r="B18" s="56" t="s">
        <v>148</v>
      </c>
      <c r="C18" s="58">
        <v>10</v>
      </c>
      <c r="D18" s="58"/>
      <c r="E18" s="59"/>
    </row>
    <row r="19" spans="1:5" ht="23.25">
      <c r="A19" s="61">
        <v>12</v>
      </c>
      <c r="B19" s="56" t="s">
        <v>153</v>
      </c>
      <c r="C19" s="60">
        <v>200</v>
      </c>
      <c r="D19" s="58"/>
      <c r="E19" s="59"/>
    </row>
    <row r="20" spans="1:5" ht="34.5" customHeight="1">
      <c r="A20" s="77" t="s">
        <v>38</v>
      </c>
      <c r="B20" s="78"/>
      <c r="C20" s="78"/>
      <c r="D20" s="78"/>
      <c r="E20" s="78"/>
    </row>
    <row r="21" spans="1:5" ht="14.25">
      <c r="A21" s="56">
        <v>13</v>
      </c>
      <c r="B21" s="56" t="s">
        <v>14</v>
      </c>
      <c r="C21" s="58">
        <v>120</v>
      </c>
      <c r="D21" s="58"/>
      <c r="E21" s="69"/>
    </row>
    <row r="22" spans="1:5" ht="14.25">
      <c r="A22" s="56">
        <v>14</v>
      </c>
      <c r="B22" s="56" t="s">
        <v>139</v>
      </c>
      <c r="C22" s="58">
        <v>120</v>
      </c>
      <c r="D22" s="59"/>
      <c r="E22" s="69"/>
    </row>
    <row r="23" spans="1:5" ht="14.25">
      <c r="A23" s="56">
        <v>15</v>
      </c>
      <c r="B23" s="56" t="s">
        <v>15</v>
      </c>
      <c r="C23" s="58">
        <v>5</v>
      </c>
      <c r="D23" s="59"/>
      <c r="E23" s="69"/>
    </row>
    <row r="24" spans="1:5" ht="14.25">
      <c r="A24" s="56">
        <v>16</v>
      </c>
      <c r="B24" s="56" t="s">
        <v>149</v>
      </c>
      <c r="C24" s="58">
        <v>5</v>
      </c>
      <c r="D24" s="59"/>
      <c r="E24" s="69"/>
    </row>
    <row r="25" spans="1:5" ht="34.5" customHeight="1">
      <c r="A25" s="77" t="s">
        <v>45</v>
      </c>
      <c r="B25" s="78"/>
      <c r="C25" s="78"/>
      <c r="D25" s="78"/>
      <c r="E25" s="78"/>
    </row>
    <row r="26" spans="1:5" ht="14.25">
      <c r="A26" s="61">
        <v>17</v>
      </c>
      <c r="B26" s="56" t="s">
        <v>14</v>
      </c>
      <c r="C26" s="58">
        <v>2</v>
      </c>
      <c r="D26" s="58"/>
      <c r="E26" s="69"/>
    </row>
    <row r="27" spans="1:5" ht="14.25">
      <c r="A27" s="61">
        <v>18</v>
      </c>
      <c r="B27" s="56" t="s">
        <v>15</v>
      </c>
      <c r="C27" s="58">
        <v>10</v>
      </c>
      <c r="D27" s="58"/>
      <c r="E27" s="69"/>
    </row>
    <row r="28" spans="1:5" ht="14.25">
      <c r="A28" s="61">
        <v>19</v>
      </c>
      <c r="B28" s="56" t="s">
        <v>16</v>
      </c>
      <c r="C28" s="58">
        <v>12</v>
      </c>
      <c r="D28" s="58"/>
      <c r="E28" s="69"/>
    </row>
    <row r="29" spans="1:5" ht="14.25">
      <c r="A29" s="61">
        <v>20</v>
      </c>
      <c r="B29" s="56" t="s">
        <v>150</v>
      </c>
      <c r="C29" s="58">
        <v>2</v>
      </c>
      <c r="D29" s="58"/>
      <c r="E29" s="69"/>
    </row>
    <row r="30" spans="1:5" ht="14.25">
      <c r="A30" s="61">
        <v>21</v>
      </c>
      <c r="B30" s="56" t="s">
        <v>138</v>
      </c>
      <c r="C30" s="58">
        <v>10</v>
      </c>
      <c r="D30" s="58"/>
      <c r="E30" s="69"/>
    </row>
    <row r="31" spans="1:5" ht="14.25">
      <c r="A31" s="61">
        <v>22</v>
      </c>
      <c r="B31" s="56" t="s">
        <v>151</v>
      </c>
      <c r="C31" s="58">
        <v>12</v>
      </c>
      <c r="D31" s="58"/>
      <c r="E31" s="69"/>
    </row>
    <row r="32" spans="1:5" ht="31.5" customHeight="1">
      <c r="A32" s="77" t="s">
        <v>52</v>
      </c>
      <c r="B32" s="78"/>
      <c r="C32" s="78"/>
      <c r="D32" s="78"/>
      <c r="E32" s="78"/>
    </row>
    <row r="33" spans="1:5" ht="14.25">
      <c r="A33" s="56">
        <v>23</v>
      </c>
      <c r="B33" s="56" t="s">
        <v>16</v>
      </c>
      <c r="C33" s="58">
        <v>2</v>
      </c>
      <c r="D33" s="58"/>
      <c r="E33" s="69"/>
    </row>
    <row r="34" spans="1:5" ht="14.25">
      <c r="A34" s="56">
        <v>24</v>
      </c>
      <c r="B34" s="56" t="s">
        <v>152</v>
      </c>
      <c r="C34" s="58">
        <v>2</v>
      </c>
      <c r="D34" s="58"/>
      <c r="E34" s="69"/>
    </row>
    <row r="35" spans="1:5" ht="34.5" customHeight="1">
      <c r="A35" s="77" t="s">
        <v>141</v>
      </c>
      <c r="B35" s="78"/>
      <c r="C35" s="78"/>
      <c r="D35" s="78"/>
      <c r="E35" s="78"/>
    </row>
    <row r="36" spans="1:5" ht="14.25">
      <c r="A36" s="56">
        <v>25</v>
      </c>
      <c r="B36" s="56" t="s">
        <v>59</v>
      </c>
      <c r="C36" s="58">
        <v>30</v>
      </c>
      <c r="D36" s="58"/>
      <c r="E36" s="69"/>
    </row>
    <row r="37" spans="1:5" ht="14.25">
      <c r="A37" s="56">
        <v>26</v>
      </c>
      <c r="B37" s="56" t="s">
        <v>32</v>
      </c>
      <c r="C37" s="58">
        <v>30</v>
      </c>
      <c r="D37" s="58"/>
      <c r="E37" s="69"/>
    </row>
    <row r="38" spans="1:5" ht="21" customHeight="1">
      <c r="A38" s="77" t="s">
        <v>116</v>
      </c>
      <c r="B38" s="78"/>
      <c r="C38" s="78"/>
      <c r="D38" s="78"/>
      <c r="E38" s="78"/>
    </row>
    <row r="39" spans="1:5" ht="14.25">
      <c r="A39" s="63">
        <v>27</v>
      </c>
      <c r="B39" s="56" t="s">
        <v>142</v>
      </c>
      <c r="C39" s="58">
        <v>4</v>
      </c>
      <c r="D39" s="58"/>
      <c r="E39" s="69"/>
    </row>
    <row r="40" spans="1:5" ht="25.5">
      <c r="A40" s="63">
        <v>28</v>
      </c>
      <c r="B40" s="64" t="s">
        <v>143</v>
      </c>
      <c r="C40" s="52">
        <v>4</v>
      </c>
      <c r="D40" s="52"/>
      <c r="E40" s="69"/>
    </row>
    <row r="41" spans="1:5" ht="25.5">
      <c r="A41" s="63">
        <v>29</v>
      </c>
      <c r="B41" s="66" t="s">
        <v>144</v>
      </c>
      <c r="C41" s="52">
        <v>4</v>
      </c>
      <c r="D41" s="52"/>
      <c r="E41" s="69"/>
    </row>
    <row r="42" spans="1:5" ht="25.5">
      <c r="A42" s="63">
        <v>30</v>
      </c>
      <c r="B42" s="66" t="s">
        <v>145</v>
      </c>
      <c r="C42" s="75">
        <v>4</v>
      </c>
      <c r="D42" s="52"/>
      <c r="E42" s="69"/>
    </row>
    <row r="43" spans="1:5" ht="14.25">
      <c r="A43" s="54"/>
      <c r="B43" s="80" t="s">
        <v>154</v>
      </c>
      <c r="C43" s="81"/>
      <c r="D43" s="51"/>
      <c r="E43" s="74"/>
    </row>
    <row r="44" spans="2:5" ht="14.25" customHeight="1">
      <c r="B44" s="82"/>
      <c r="C44" s="82"/>
      <c r="D44" s="82"/>
      <c r="E44" s="82"/>
    </row>
    <row r="45" spans="2:5" ht="17.25" customHeight="1">
      <c r="B45" s="1" t="s">
        <v>135</v>
      </c>
      <c r="D45" s="79" t="s">
        <v>136</v>
      </c>
      <c r="E45" s="79"/>
    </row>
    <row r="49" ht="14.25">
      <c r="F49" s="37"/>
    </row>
    <row r="56" ht="14.25">
      <c r="F56" s="37"/>
    </row>
    <row r="63" ht="14.25">
      <c r="F63" s="37"/>
    </row>
    <row r="65" ht="18.75" customHeight="1"/>
  </sheetData>
  <sheetProtection selectLockedCells="1" selectUnlockedCells="1"/>
  <mergeCells count="13">
    <mergeCell ref="A32:E32"/>
    <mergeCell ref="A35:E35"/>
    <mergeCell ref="B44:E44"/>
    <mergeCell ref="A1:E1"/>
    <mergeCell ref="A4:E4"/>
    <mergeCell ref="A8:E8"/>
    <mergeCell ref="A10:E10"/>
    <mergeCell ref="D45:E45"/>
    <mergeCell ref="B43:C43"/>
    <mergeCell ref="A38:E38"/>
    <mergeCell ref="A12:E12"/>
    <mergeCell ref="A20:E20"/>
    <mergeCell ref="A25:E25"/>
  </mergeCells>
  <printOptions/>
  <pageMargins left="0.5513888888888889" right="0.5513888888888889" top="0.25" bottom="0.24" header="0.5902777777777778" footer="0.5902777777777778"/>
  <pageSetup horizontalDpi="1200" verticalDpi="12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60">
      <selection activeCell="E177" sqref="E177:G177"/>
    </sheetView>
  </sheetViews>
  <sheetFormatPr defaultColWidth="10.59765625" defaultRowHeight="14.25"/>
  <cols>
    <col min="1" max="1" width="4" style="1" customWidth="1"/>
    <col min="2" max="2" width="40.69921875" style="1" customWidth="1"/>
    <col min="3" max="3" width="9.09765625" style="1" customWidth="1"/>
    <col min="4" max="7" width="9.69921875" style="1" customWidth="1"/>
    <col min="8" max="8" width="9.09765625" style="2" customWidth="1"/>
    <col min="9" max="16384" width="10.59765625" style="1" customWidth="1"/>
  </cols>
  <sheetData>
    <row r="1" spans="1:8" ht="15" customHeight="1">
      <c r="A1" s="84" t="s">
        <v>0</v>
      </c>
      <c r="B1" s="84"/>
      <c r="C1" s="84"/>
      <c r="D1" s="84"/>
      <c r="E1" s="84"/>
      <c r="F1" s="84"/>
      <c r="G1" s="84"/>
      <c r="H1" s="84"/>
    </row>
    <row r="2" spans="1:8" ht="5.25" customHeight="1">
      <c r="A2" s="85"/>
      <c r="B2" s="85"/>
      <c r="C2" s="85"/>
      <c r="D2" s="85"/>
      <c r="E2" s="85"/>
      <c r="F2" s="85"/>
      <c r="G2" s="85"/>
      <c r="H2" s="85"/>
    </row>
    <row r="3" spans="1:8" ht="57">
      <c r="A3" s="3"/>
      <c r="B3" s="4" t="s">
        <v>1</v>
      </c>
      <c r="C3" s="4" t="s">
        <v>2</v>
      </c>
      <c r="D3" s="4" t="s">
        <v>3</v>
      </c>
      <c r="E3" s="3" t="s">
        <v>4</v>
      </c>
      <c r="F3" s="4" t="s">
        <v>5</v>
      </c>
      <c r="G3" s="4" t="s">
        <v>6</v>
      </c>
      <c r="H3" s="4" t="s">
        <v>7</v>
      </c>
    </row>
    <row r="4" spans="1:8" ht="14.25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>
        <v>-6</v>
      </c>
      <c r="G4" s="5">
        <v>-7</v>
      </c>
      <c r="H4" s="5">
        <v>-8</v>
      </c>
    </row>
    <row r="5" spans="1:8" ht="34.5" customHeight="1">
      <c r="A5" s="86" t="s">
        <v>13</v>
      </c>
      <c r="B5" s="86"/>
      <c r="C5" s="86"/>
      <c r="D5" s="86"/>
      <c r="E5" s="86"/>
      <c r="F5" s="86"/>
      <c r="G5" s="86"/>
      <c r="H5" s="86"/>
    </row>
    <row r="6" spans="1:8" ht="14.25">
      <c r="A6" s="6">
        <v>1</v>
      </c>
      <c r="B6" s="6" t="s">
        <v>14</v>
      </c>
      <c r="C6" s="6">
        <v>1200</v>
      </c>
      <c r="D6" s="28">
        <v>1.6</v>
      </c>
      <c r="E6" s="7">
        <f>C6*D6</f>
        <v>1920</v>
      </c>
      <c r="F6" s="32" t="s">
        <v>133</v>
      </c>
      <c r="G6" s="32" t="s">
        <v>133</v>
      </c>
      <c r="H6" s="7">
        <v>1920</v>
      </c>
    </row>
    <row r="7" spans="1:8" ht="14.25">
      <c r="A7" s="6">
        <v>2</v>
      </c>
      <c r="B7" s="6" t="s">
        <v>15</v>
      </c>
      <c r="C7" s="6">
        <v>10</v>
      </c>
      <c r="D7" s="28">
        <v>3.7</v>
      </c>
      <c r="E7" s="7">
        <f>C7*D7</f>
        <v>37</v>
      </c>
      <c r="F7" s="32" t="s">
        <v>133</v>
      </c>
      <c r="G7" s="32" t="s">
        <v>133</v>
      </c>
      <c r="H7" s="7">
        <v>37</v>
      </c>
    </row>
    <row r="8" spans="1:8" ht="14.25">
      <c r="A8" s="6">
        <v>3</v>
      </c>
      <c r="B8" s="6" t="s">
        <v>16</v>
      </c>
      <c r="C8" s="6">
        <v>10</v>
      </c>
      <c r="D8" s="29">
        <v>6.3</v>
      </c>
      <c r="E8" s="7">
        <f>C8*D8</f>
        <v>63</v>
      </c>
      <c r="F8" s="32" t="s">
        <v>133</v>
      </c>
      <c r="G8" s="32" t="s">
        <v>133</v>
      </c>
      <c r="H8" s="7">
        <v>63</v>
      </c>
    </row>
    <row r="9" spans="1:8" ht="23.25">
      <c r="A9" s="6">
        <v>4</v>
      </c>
      <c r="B9" s="6" t="s">
        <v>17</v>
      </c>
      <c r="C9" s="6">
        <v>20</v>
      </c>
      <c r="D9" s="8" t="s">
        <v>134</v>
      </c>
      <c r="E9" s="8" t="s">
        <v>134</v>
      </c>
      <c r="F9" s="32" t="s">
        <v>133</v>
      </c>
      <c r="G9" s="32" t="s">
        <v>133</v>
      </c>
      <c r="H9" s="8" t="s">
        <v>134</v>
      </c>
    </row>
    <row r="10" spans="1:8" ht="23.25">
      <c r="A10" s="6">
        <v>5</v>
      </c>
      <c r="B10" s="6" t="s">
        <v>18</v>
      </c>
      <c r="C10" s="6">
        <v>1</v>
      </c>
      <c r="D10" s="8" t="s">
        <v>134</v>
      </c>
      <c r="E10" s="8" t="s">
        <v>134</v>
      </c>
      <c r="F10" s="32" t="s">
        <v>133</v>
      </c>
      <c r="G10" s="32" t="s">
        <v>133</v>
      </c>
      <c r="H10" s="8" t="s">
        <v>134</v>
      </c>
    </row>
    <row r="11" spans="1:9" ht="23.25">
      <c r="A11" s="6">
        <v>6</v>
      </c>
      <c r="B11" s="6" t="s">
        <v>19</v>
      </c>
      <c r="C11" s="6">
        <v>1</v>
      </c>
      <c r="D11" s="8" t="s">
        <v>134</v>
      </c>
      <c r="E11" s="8" t="s">
        <v>134</v>
      </c>
      <c r="F11" s="32" t="s">
        <v>133</v>
      </c>
      <c r="G11" s="32" t="s">
        <v>133</v>
      </c>
      <c r="H11" s="8" t="s">
        <v>134</v>
      </c>
      <c r="I11" s="37"/>
    </row>
    <row r="12" spans="1:8" ht="14.25">
      <c r="A12" s="6">
        <v>7</v>
      </c>
      <c r="B12" s="6" t="s">
        <v>14</v>
      </c>
      <c r="C12" s="6">
        <v>5</v>
      </c>
      <c r="D12" s="28">
        <v>3.75</v>
      </c>
      <c r="E12" s="7">
        <f>C12*D12</f>
        <v>18.75</v>
      </c>
      <c r="F12" s="32" t="s">
        <v>133</v>
      </c>
      <c r="G12" s="32" t="s">
        <v>133</v>
      </c>
      <c r="H12" s="7">
        <v>18.75</v>
      </c>
    </row>
    <row r="13" spans="1:8" ht="14.25">
      <c r="A13" s="6">
        <v>8</v>
      </c>
      <c r="B13" s="6" t="s">
        <v>15</v>
      </c>
      <c r="C13" s="6">
        <v>1</v>
      </c>
      <c r="D13" s="28">
        <v>4.75</v>
      </c>
      <c r="E13" s="7">
        <f>C13*D13</f>
        <v>4.75</v>
      </c>
      <c r="F13" s="32" t="s">
        <v>133</v>
      </c>
      <c r="G13" s="32" t="s">
        <v>133</v>
      </c>
      <c r="H13" s="7">
        <v>4.75</v>
      </c>
    </row>
    <row r="14" spans="1:8" ht="14.25">
      <c r="A14" s="6">
        <v>9</v>
      </c>
      <c r="B14" s="6" t="s">
        <v>16</v>
      </c>
      <c r="C14" s="6">
        <v>2</v>
      </c>
      <c r="D14" s="29">
        <v>7.3</v>
      </c>
      <c r="E14" s="7">
        <f>C14*D14</f>
        <v>14.6</v>
      </c>
      <c r="F14" s="32" t="s">
        <v>133</v>
      </c>
      <c r="G14" s="32" t="s">
        <v>133</v>
      </c>
      <c r="H14" s="7">
        <v>14.6</v>
      </c>
    </row>
    <row r="15" spans="1:8" ht="23.25">
      <c r="A15" s="6">
        <v>10</v>
      </c>
      <c r="B15" s="6" t="s">
        <v>20</v>
      </c>
      <c r="C15" s="6">
        <v>1</v>
      </c>
      <c r="D15" s="8" t="s">
        <v>134</v>
      </c>
      <c r="E15" s="8" t="s">
        <v>134</v>
      </c>
      <c r="F15" s="32" t="s">
        <v>133</v>
      </c>
      <c r="G15" s="32" t="s">
        <v>133</v>
      </c>
      <c r="H15" s="8" t="s">
        <v>134</v>
      </c>
    </row>
    <row r="16" spans="1:8" ht="23.25">
      <c r="A16" s="6">
        <v>11</v>
      </c>
      <c r="B16" s="6" t="s">
        <v>21</v>
      </c>
      <c r="C16" s="6">
        <v>1</v>
      </c>
      <c r="D16" s="8" t="s">
        <v>134</v>
      </c>
      <c r="E16" s="8" t="s">
        <v>134</v>
      </c>
      <c r="F16" s="32" t="s">
        <v>133</v>
      </c>
      <c r="G16" s="32" t="s">
        <v>133</v>
      </c>
      <c r="H16" s="8" t="s">
        <v>134</v>
      </c>
    </row>
    <row r="17" spans="1:9" ht="23.25">
      <c r="A17" s="6">
        <v>12</v>
      </c>
      <c r="B17" s="6" t="s">
        <v>22</v>
      </c>
      <c r="C17" s="6">
        <v>1</v>
      </c>
      <c r="D17" s="8" t="s">
        <v>134</v>
      </c>
      <c r="E17" s="8" t="s">
        <v>134</v>
      </c>
      <c r="F17" s="32" t="s">
        <v>133</v>
      </c>
      <c r="G17" s="32" t="s">
        <v>133</v>
      </c>
      <c r="H17" s="8" t="s">
        <v>134</v>
      </c>
      <c r="I17" s="37"/>
    </row>
    <row r="18" spans="1:8" ht="14.25">
      <c r="A18" s="6">
        <v>13</v>
      </c>
      <c r="B18" s="6" t="s">
        <v>14</v>
      </c>
      <c r="C18" s="6">
        <v>40</v>
      </c>
      <c r="D18" s="28">
        <v>2.35</v>
      </c>
      <c r="E18" s="7">
        <f>C18*D18</f>
        <v>94</v>
      </c>
      <c r="F18" s="32" t="s">
        <v>133</v>
      </c>
      <c r="G18" s="32" t="s">
        <v>133</v>
      </c>
      <c r="H18" s="7">
        <v>94</v>
      </c>
    </row>
    <row r="19" spans="1:8" ht="14.25">
      <c r="A19" s="6">
        <v>14</v>
      </c>
      <c r="B19" s="6" t="s">
        <v>15</v>
      </c>
      <c r="C19" s="6">
        <v>1</v>
      </c>
      <c r="D19" s="28">
        <v>4.5</v>
      </c>
      <c r="E19" s="7">
        <f>C19*D19</f>
        <v>4.5</v>
      </c>
      <c r="F19" s="32" t="s">
        <v>133</v>
      </c>
      <c r="G19" s="32" t="s">
        <v>133</v>
      </c>
      <c r="H19" s="7">
        <v>4.5</v>
      </c>
    </row>
    <row r="20" spans="1:8" ht="14.25">
      <c r="A20" s="6">
        <v>15</v>
      </c>
      <c r="B20" s="6" t="s">
        <v>16</v>
      </c>
      <c r="C20" s="6">
        <v>1</v>
      </c>
      <c r="D20" s="29">
        <v>8.8</v>
      </c>
      <c r="E20" s="7">
        <f>C20*D20</f>
        <v>8.8</v>
      </c>
      <c r="F20" s="32" t="s">
        <v>133</v>
      </c>
      <c r="G20" s="32" t="s">
        <v>133</v>
      </c>
      <c r="H20" s="7">
        <v>8.8</v>
      </c>
    </row>
    <row r="21" spans="1:8" ht="23.25">
      <c r="A21" s="6">
        <v>16</v>
      </c>
      <c r="B21" s="6" t="s">
        <v>24</v>
      </c>
      <c r="C21" s="6">
        <v>8</v>
      </c>
      <c r="D21" s="8" t="s">
        <v>134</v>
      </c>
      <c r="E21" s="8" t="s">
        <v>134</v>
      </c>
      <c r="F21" s="32" t="s">
        <v>133</v>
      </c>
      <c r="G21" s="32" t="s">
        <v>133</v>
      </c>
      <c r="H21" s="8" t="s">
        <v>134</v>
      </c>
    </row>
    <row r="22" spans="1:8" ht="23.25">
      <c r="A22" s="6">
        <v>17</v>
      </c>
      <c r="B22" s="6" t="s">
        <v>25</v>
      </c>
      <c r="C22" s="6">
        <v>0</v>
      </c>
      <c r="D22" s="8" t="s">
        <v>134</v>
      </c>
      <c r="E22" s="8" t="s">
        <v>134</v>
      </c>
      <c r="F22" s="32" t="s">
        <v>133</v>
      </c>
      <c r="G22" s="32" t="s">
        <v>133</v>
      </c>
      <c r="H22" s="8" t="s">
        <v>134</v>
      </c>
    </row>
    <row r="23" spans="1:9" ht="23.25">
      <c r="A23" s="6">
        <v>18</v>
      </c>
      <c r="B23" s="6" t="s">
        <v>26</v>
      </c>
      <c r="C23" s="6">
        <v>0</v>
      </c>
      <c r="D23" s="8" t="s">
        <v>134</v>
      </c>
      <c r="E23" s="8" t="s">
        <v>134</v>
      </c>
      <c r="F23" s="32" t="s">
        <v>133</v>
      </c>
      <c r="G23" s="32" t="s">
        <v>133</v>
      </c>
      <c r="H23" s="8" t="s">
        <v>134</v>
      </c>
      <c r="I23" s="37"/>
    </row>
    <row r="24" spans="1:8" ht="14.25">
      <c r="A24" s="6">
        <v>19</v>
      </c>
      <c r="B24" s="6" t="s">
        <v>14</v>
      </c>
      <c r="C24" s="6">
        <v>1</v>
      </c>
      <c r="D24" s="30">
        <v>5.1</v>
      </c>
      <c r="E24" s="7">
        <f>C24*D24</f>
        <v>5.1</v>
      </c>
      <c r="F24" s="32" t="s">
        <v>133</v>
      </c>
      <c r="G24" s="32" t="s">
        <v>133</v>
      </c>
      <c r="H24" s="7">
        <v>5.1</v>
      </c>
    </row>
    <row r="25" spans="1:8" ht="14.25">
      <c r="A25" s="6">
        <v>20</v>
      </c>
      <c r="B25" s="6" t="s">
        <v>15</v>
      </c>
      <c r="C25" s="6">
        <v>1</v>
      </c>
      <c r="D25" s="30">
        <v>7.1</v>
      </c>
      <c r="E25" s="7">
        <f>C25*D25</f>
        <v>7.1</v>
      </c>
      <c r="F25" s="32" t="s">
        <v>133</v>
      </c>
      <c r="G25" s="32" t="s">
        <v>133</v>
      </c>
      <c r="H25" s="7">
        <v>7.1</v>
      </c>
    </row>
    <row r="26" spans="1:8" ht="14.25">
      <c r="A26" s="6">
        <v>21</v>
      </c>
      <c r="B26" s="6" t="s">
        <v>16</v>
      </c>
      <c r="C26" s="6">
        <v>1</v>
      </c>
      <c r="D26" s="31">
        <v>10.9</v>
      </c>
      <c r="E26" s="7">
        <f>C26*D26</f>
        <v>10.9</v>
      </c>
      <c r="F26" s="32" t="s">
        <v>133</v>
      </c>
      <c r="G26" s="32" t="s">
        <v>133</v>
      </c>
      <c r="H26" s="7">
        <v>10.9</v>
      </c>
    </row>
    <row r="27" spans="1:8" ht="23.25">
      <c r="A27" s="6">
        <v>22</v>
      </c>
      <c r="B27" s="6" t="s">
        <v>28</v>
      </c>
      <c r="C27" s="6">
        <v>1</v>
      </c>
      <c r="D27" s="8" t="s">
        <v>134</v>
      </c>
      <c r="E27" s="8" t="s">
        <v>134</v>
      </c>
      <c r="F27" s="32" t="s">
        <v>133</v>
      </c>
      <c r="G27" s="32" t="s">
        <v>133</v>
      </c>
      <c r="H27" s="8" t="s">
        <v>134</v>
      </c>
    </row>
    <row r="28" spans="1:8" ht="23.25">
      <c r="A28" s="6">
        <v>23</v>
      </c>
      <c r="B28" s="6" t="s">
        <v>29</v>
      </c>
      <c r="C28" s="6">
        <v>1</v>
      </c>
      <c r="D28" s="8" t="s">
        <v>134</v>
      </c>
      <c r="E28" s="8" t="s">
        <v>134</v>
      </c>
      <c r="F28" s="32" t="s">
        <v>133</v>
      </c>
      <c r="G28" s="32" t="s">
        <v>133</v>
      </c>
      <c r="H28" s="8" t="s">
        <v>134</v>
      </c>
    </row>
    <row r="29" spans="1:9" ht="23.25">
      <c r="A29" s="6">
        <v>24</v>
      </c>
      <c r="B29" s="6" t="s">
        <v>30</v>
      </c>
      <c r="C29" s="6">
        <v>1</v>
      </c>
      <c r="D29" s="8" t="s">
        <v>134</v>
      </c>
      <c r="E29" s="8" t="s">
        <v>134</v>
      </c>
      <c r="F29" s="32" t="s">
        <v>133</v>
      </c>
      <c r="G29" s="32" t="s">
        <v>133</v>
      </c>
      <c r="H29" s="8" t="s">
        <v>134</v>
      </c>
      <c r="I29" s="37"/>
    </row>
    <row r="30" spans="1:8" ht="14.25">
      <c r="A30" s="9">
        <v>25</v>
      </c>
      <c r="B30" s="6" t="s">
        <v>14</v>
      </c>
      <c r="C30" s="6">
        <v>15000</v>
      </c>
      <c r="D30" s="28">
        <v>3.8</v>
      </c>
      <c r="E30" s="7">
        <f aca="true" t="shared" si="0" ref="E30:E38">C30*D30</f>
        <v>57000</v>
      </c>
      <c r="F30" s="32" t="s">
        <v>133</v>
      </c>
      <c r="G30" s="32" t="s">
        <v>133</v>
      </c>
      <c r="H30" s="7">
        <v>57000</v>
      </c>
    </row>
    <row r="31" spans="1:8" ht="14.25">
      <c r="A31" s="9">
        <v>26</v>
      </c>
      <c r="B31" s="6" t="s">
        <v>15</v>
      </c>
      <c r="C31" s="6">
        <v>75</v>
      </c>
      <c r="D31" s="28">
        <v>5.9</v>
      </c>
      <c r="E31" s="7">
        <f t="shared" si="0"/>
        <v>442.5</v>
      </c>
      <c r="F31" s="32" t="s">
        <v>133</v>
      </c>
      <c r="G31" s="32" t="s">
        <v>133</v>
      </c>
      <c r="H31" s="7">
        <v>442.5</v>
      </c>
    </row>
    <row r="32" spans="1:8" ht="14.25">
      <c r="A32" s="9">
        <v>27</v>
      </c>
      <c r="B32" s="6" t="s">
        <v>16</v>
      </c>
      <c r="C32" s="6">
        <v>7</v>
      </c>
      <c r="D32" s="28">
        <v>8.5</v>
      </c>
      <c r="E32" s="7">
        <f t="shared" si="0"/>
        <v>59.5</v>
      </c>
      <c r="F32" s="32" t="s">
        <v>133</v>
      </c>
      <c r="G32" s="32" t="s">
        <v>133</v>
      </c>
      <c r="H32" s="7">
        <v>59.5</v>
      </c>
    </row>
    <row r="33" spans="1:8" ht="14.25">
      <c r="A33" s="9">
        <v>28</v>
      </c>
      <c r="B33" s="6" t="s">
        <v>32</v>
      </c>
      <c r="C33" s="6">
        <v>14500</v>
      </c>
      <c r="D33" s="7">
        <v>1.9</v>
      </c>
      <c r="E33" s="7">
        <f t="shared" si="0"/>
        <v>27550</v>
      </c>
      <c r="F33" s="32" t="s">
        <v>133</v>
      </c>
      <c r="G33" s="32" t="s">
        <v>133</v>
      </c>
      <c r="H33" s="7">
        <v>27550</v>
      </c>
    </row>
    <row r="34" spans="1:8" ht="14.25">
      <c r="A34" s="9">
        <v>29</v>
      </c>
      <c r="B34" s="6" t="s">
        <v>33</v>
      </c>
      <c r="C34" s="6">
        <v>75</v>
      </c>
      <c r="D34" s="7">
        <v>1.9</v>
      </c>
      <c r="E34" s="7">
        <f t="shared" si="0"/>
        <v>142.5</v>
      </c>
      <c r="F34" s="32" t="s">
        <v>133</v>
      </c>
      <c r="G34" s="32" t="s">
        <v>133</v>
      </c>
      <c r="H34" s="7">
        <v>142.5</v>
      </c>
    </row>
    <row r="35" spans="1:8" ht="14.25">
      <c r="A35" s="9">
        <v>30</v>
      </c>
      <c r="B35" s="6" t="s">
        <v>34</v>
      </c>
      <c r="C35" s="6">
        <v>5</v>
      </c>
      <c r="D35" s="7">
        <v>1.9</v>
      </c>
      <c r="E35" s="7">
        <f t="shared" si="0"/>
        <v>9.5</v>
      </c>
      <c r="F35" s="32" t="s">
        <v>133</v>
      </c>
      <c r="G35" s="32" t="s">
        <v>133</v>
      </c>
      <c r="H35" s="7">
        <v>9.5</v>
      </c>
    </row>
    <row r="36" spans="1:8" ht="23.25">
      <c r="A36" s="9">
        <v>31</v>
      </c>
      <c r="B36" s="6" t="s">
        <v>35</v>
      </c>
      <c r="C36" s="6">
        <v>600</v>
      </c>
      <c r="D36" s="29">
        <v>1.9</v>
      </c>
      <c r="E36" s="7">
        <f t="shared" si="0"/>
        <v>1140</v>
      </c>
      <c r="F36" s="32" t="s">
        <v>133</v>
      </c>
      <c r="G36" s="32" t="s">
        <v>133</v>
      </c>
      <c r="H36" s="7">
        <v>1140</v>
      </c>
    </row>
    <row r="37" spans="1:8" ht="23.25">
      <c r="A37" s="9">
        <v>32</v>
      </c>
      <c r="B37" s="6" t="s">
        <v>36</v>
      </c>
      <c r="C37" s="6">
        <v>2</v>
      </c>
      <c r="D37" s="29">
        <v>4</v>
      </c>
      <c r="E37" s="7">
        <f t="shared" si="0"/>
        <v>8</v>
      </c>
      <c r="F37" s="32" t="s">
        <v>133</v>
      </c>
      <c r="G37" s="32" t="s">
        <v>133</v>
      </c>
      <c r="H37" s="7">
        <v>8</v>
      </c>
    </row>
    <row r="38" spans="1:9" ht="23.25">
      <c r="A38" s="9">
        <v>33</v>
      </c>
      <c r="B38" s="6" t="s">
        <v>37</v>
      </c>
      <c r="C38" s="6">
        <v>1</v>
      </c>
      <c r="D38" s="29">
        <v>6.6</v>
      </c>
      <c r="E38" s="7">
        <f t="shared" si="0"/>
        <v>6.6</v>
      </c>
      <c r="F38" s="32" t="s">
        <v>133</v>
      </c>
      <c r="G38" s="32" t="s">
        <v>133</v>
      </c>
      <c r="H38" s="7">
        <v>6.6</v>
      </c>
      <c r="I38" s="37"/>
    </row>
    <row r="39" spans="1:8" ht="14.25">
      <c r="A39" s="6">
        <v>34</v>
      </c>
      <c r="B39" s="6" t="s">
        <v>14</v>
      </c>
      <c r="C39" s="6">
        <v>120</v>
      </c>
      <c r="D39" s="7">
        <v>4.55</v>
      </c>
      <c r="E39" s="7">
        <f aca="true" t="shared" si="1" ref="E39:E47">C39*D39</f>
        <v>546</v>
      </c>
      <c r="F39" s="32" t="s">
        <v>133</v>
      </c>
      <c r="G39" s="32" t="s">
        <v>133</v>
      </c>
      <c r="H39" s="7">
        <v>546</v>
      </c>
    </row>
    <row r="40" spans="1:8" ht="14.25">
      <c r="A40" s="6">
        <v>35</v>
      </c>
      <c r="B40" s="6" t="s">
        <v>15</v>
      </c>
      <c r="C40" s="6">
        <v>20</v>
      </c>
      <c r="D40" s="7">
        <v>6.7</v>
      </c>
      <c r="E40" s="7">
        <f t="shared" si="1"/>
        <v>134</v>
      </c>
      <c r="F40" s="32" t="s">
        <v>133</v>
      </c>
      <c r="G40" s="32" t="s">
        <v>133</v>
      </c>
      <c r="H40" s="7">
        <v>134</v>
      </c>
    </row>
    <row r="41" spans="1:8" ht="14.25">
      <c r="A41" s="6">
        <v>36</v>
      </c>
      <c r="B41" s="6" t="s">
        <v>16</v>
      </c>
      <c r="C41" s="6">
        <v>5</v>
      </c>
      <c r="D41" s="7">
        <v>11</v>
      </c>
      <c r="E41" s="7">
        <f t="shared" si="1"/>
        <v>55</v>
      </c>
      <c r="F41" s="32" t="s">
        <v>133</v>
      </c>
      <c r="G41" s="32" t="s">
        <v>133</v>
      </c>
      <c r="H41" s="7">
        <v>55</v>
      </c>
    </row>
    <row r="42" spans="1:8" ht="14.25">
      <c r="A42" s="6">
        <v>37</v>
      </c>
      <c r="B42" s="6" t="s">
        <v>39</v>
      </c>
      <c r="C42" s="6">
        <v>120</v>
      </c>
      <c r="D42" s="7">
        <v>1.9</v>
      </c>
      <c r="E42" s="7">
        <f t="shared" si="1"/>
        <v>228</v>
      </c>
      <c r="F42" s="32" t="s">
        <v>133</v>
      </c>
      <c r="G42" s="32" t="s">
        <v>133</v>
      </c>
      <c r="H42" s="7">
        <v>228</v>
      </c>
    </row>
    <row r="43" spans="1:8" ht="14.25">
      <c r="A43" s="6">
        <v>38</v>
      </c>
      <c r="B43" s="6" t="s">
        <v>40</v>
      </c>
      <c r="C43" s="6">
        <v>20</v>
      </c>
      <c r="D43" s="7">
        <v>1.9</v>
      </c>
      <c r="E43" s="7">
        <f t="shared" si="1"/>
        <v>38</v>
      </c>
      <c r="F43" s="32" t="s">
        <v>133</v>
      </c>
      <c r="G43" s="32" t="s">
        <v>133</v>
      </c>
      <c r="H43" s="7">
        <v>38</v>
      </c>
    </row>
    <row r="44" spans="1:8" ht="14.25">
      <c r="A44" s="6">
        <v>39</v>
      </c>
      <c r="B44" s="6" t="s">
        <v>41</v>
      </c>
      <c r="C44" s="6">
        <v>5</v>
      </c>
      <c r="D44" s="7">
        <v>1.9</v>
      </c>
      <c r="E44" s="7">
        <f t="shared" si="1"/>
        <v>9.5</v>
      </c>
      <c r="F44" s="32" t="s">
        <v>133</v>
      </c>
      <c r="G44" s="32" t="s">
        <v>133</v>
      </c>
      <c r="H44" s="7">
        <v>9.5</v>
      </c>
    </row>
    <row r="45" spans="1:8" ht="23.25">
      <c r="A45" s="6">
        <v>40</v>
      </c>
      <c r="B45" s="6" t="s">
        <v>42</v>
      </c>
      <c r="C45" s="6">
        <v>10</v>
      </c>
      <c r="D45" s="29">
        <v>1.9</v>
      </c>
      <c r="E45" s="7">
        <f t="shared" si="1"/>
        <v>19</v>
      </c>
      <c r="F45" s="32" t="s">
        <v>133</v>
      </c>
      <c r="G45" s="32" t="s">
        <v>133</v>
      </c>
      <c r="H45" s="7">
        <v>19</v>
      </c>
    </row>
    <row r="46" spans="1:8" ht="23.25">
      <c r="A46" s="6">
        <v>41</v>
      </c>
      <c r="B46" s="6" t="s">
        <v>43</v>
      </c>
      <c r="C46" s="6">
        <v>1</v>
      </c>
      <c r="D46" s="29">
        <v>4</v>
      </c>
      <c r="E46" s="7">
        <f t="shared" si="1"/>
        <v>4</v>
      </c>
      <c r="F46" s="32" t="s">
        <v>133</v>
      </c>
      <c r="G46" s="32" t="s">
        <v>133</v>
      </c>
      <c r="H46" s="7">
        <v>4</v>
      </c>
    </row>
    <row r="47" spans="1:9" ht="23.25">
      <c r="A47" s="6">
        <v>42</v>
      </c>
      <c r="B47" s="6" t="s">
        <v>44</v>
      </c>
      <c r="C47" s="6">
        <v>1</v>
      </c>
      <c r="D47" s="29">
        <v>6.6</v>
      </c>
      <c r="E47" s="7">
        <f t="shared" si="1"/>
        <v>6.6</v>
      </c>
      <c r="F47" s="32" t="s">
        <v>133</v>
      </c>
      <c r="G47" s="32" t="s">
        <v>133</v>
      </c>
      <c r="H47" s="7">
        <v>6.6</v>
      </c>
      <c r="I47" s="37"/>
    </row>
    <row r="48" spans="1:8" ht="14.25">
      <c r="A48" s="9">
        <v>43</v>
      </c>
      <c r="B48" s="6" t="s">
        <v>14</v>
      </c>
      <c r="C48" s="6">
        <v>95</v>
      </c>
      <c r="D48" s="7">
        <v>5.95</v>
      </c>
      <c r="E48" s="7">
        <f aca="true" t="shared" si="2" ref="E48:E56">C48*D48</f>
        <v>565.25</v>
      </c>
      <c r="F48" s="32" t="s">
        <v>133</v>
      </c>
      <c r="G48" s="32" t="s">
        <v>133</v>
      </c>
      <c r="H48" s="7">
        <v>565.25</v>
      </c>
    </row>
    <row r="49" spans="1:8" ht="14.25">
      <c r="A49" s="9">
        <v>44</v>
      </c>
      <c r="B49" s="6" t="s">
        <v>15</v>
      </c>
      <c r="C49" s="6">
        <v>200</v>
      </c>
      <c r="D49" s="7">
        <v>6.95</v>
      </c>
      <c r="E49" s="7">
        <f t="shared" si="2"/>
        <v>1390</v>
      </c>
      <c r="F49" s="32" t="s">
        <v>133</v>
      </c>
      <c r="G49" s="32" t="s">
        <v>133</v>
      </c>
      <c r="H49" s="7">
        <v>1390</v>
      </c>
    </row>
    <row r="50" spans="1:8" ht="14.25">
      <c r="A50" s="9">
        <v>45</v>
      </c>
      <c r="B50" s="6" t="s">
        <v>16</v>
      </c>
      <c r="C50" s="6">
        <v>25</v>
      </c>
      <c r="D50" s="7">
        <v>9.5</v>
      </c>
      <c r="E50" s="7">
        <f t="shared" si="2"/>
        <v>237.5</v>
      </c>
      <c r="F50" s="32" t="s">
        <v>133</v>
      </c>
      <c r="G50" s="32" t="s">
        <v>133</v>
      </c>
      <c r="H50" s="7">
        <v>237.5</v>
      </c>
    </row>
    <row r="51" spans="1:8" ht="14.25">
      <c r="A51" s="9">
        <v>46</v>
      </c>
      <c r="B51" s="6" t="s">
        <v>46</v>
      </c>
      <c r="C51" s="6">
        <v>95</v>
      </c>
      <c r="D51" s="7">
        <v>1.9</v>
      </c>
      <c r="E51" s="7">
        <f t="shared" si="2"/>
        <v>180.5</v>
      </c>
      <c r="F51" s="32" t="s">
        <v>133</v>
      </c>
      <c r="G51" s="32" t="s">
        <v>133</v>
      </c>
      <c r="H51" s="7">
        <v>180.5</v>
      </c>
    </row>
    <row r="52" spans="1:8" ht="14.25">
      <c r="A52" s="9">
        <v>47</v>
      </c>
      <c r="B52" s="6" t="s">
        <v>47</v>
      </c>
      <c r="C52" s="6">
        <v>200</v>
      </c>
      <c r="D52" s="7">
        <v>1.9</v>
      </c>
      <c r="E52" s="7">
        <f t="shared" si="2"/>
        <v>380</v>
      </c>
      <c r="F52" s="32" t="s">
        <v>133</v>
      </c>
      <c r="G52" s="32" t="s">
        <v>133</v>
      </c>
      <c r="H52" s="7">
        <v>380</v>
      </c>
    </row>
    <row r="53" spans="1:8" ht="14.25">
      <c r="A53" s="9">
        <v>48</v>
      </c>
      <c r="B53" s="6" t="s">
        <v>48</v>
      </c>
      <c r="C53" s="6">
        <v>25</v>
      </c>
      <c r="D53" s="7">
        <v>1.9</v>
      </c>
      <c r="E53" s="7">
        <f t="shared" si="2"/>
        <v>47.5</v>
      </c>
      <c r="F53" s="32" t="s">
        <v>133</v>
      </c>
      <c r="G53" s="32" t="s">
        <v>133</v>
      </c>
      <c r="H53" s="7">
        <v>47.5</v>
      </c>
    </row>
    <row r="54" spans="1:8" ht="23.25">
      <c r="A54" s="9">
        <v>49</v>
      </c>
      <c r="B54" s="6" t="s">
        <v>49</v>
      </c>
      <c r="C54" s="6">
        <v>2</v>
      </c>
      <c r="D54" s="34">
        <v>4.05</v>
      </c>
      <c r="E54" s="7">
        <f t="shared" si="2"/>
        <v>8.1</v>
      </c>
      <c r="F54" s="32" t="s">
        <v>133</v>
      </c>
      <c r="G54" s="32" t="s">
        <v>133</v>
      </c>
      <c r="H54" s="7">
        <v>8.1</v>
      </c>
    </row>
    <row r="55" spans="1:8" ht="23.25">
      <c r="A55" s="9">
        <v>50</v>
      </c>
      <c r="B55" s="6" t="s">
        <v>50</v>
      </c>
      <c r="C55" s="6">
        <v>4</v>
      </c>
      <c r="D55" s="34">
        <v>5.05</v>
      </c>
      <c r="E55" s="7">
        <f t="shared" si="2"/>
        <v>20.2</v>
      </c>
      <c r="F55" s="32" t="s">
        <v>133</v>
      </c>
      <c r="G55" s="32" t="s">
        <v>133</v>
      </c>
      <c r="H55" s="7">
        <v>20.2</v>
      </c>
    </row>
    <row r="56" spans="1:9" ht="23.25">
      <c r="A56" s="9">
        <v>51</v>
      </c>
      <c r="B56" s="6" t="s">
        <v>51</v>
      </c>
      <c r="C56" s="6">
        <v>1</v>
      </c>
      <c r="D56" s="34">
        <v>7.6</v>
      </c>
      <c r="E56" s="7">
        <f t="shared" si="2"/>
        <v>7.6</v>
      </c>
      <c r="F56" s="32" t="s">
        <v>133</v>
      </c>
      <c r="G56" s="32" t="s">
        <v>133</v>
      </c>
      <c r="H56" s="7">
        <v>7.6</v>
      </c>
      <c r="I56" s="37"/>
    </row>
    <row r="57" spans="1:8" ht="14.25">
      <c r="A57" s="6">
        <v>52</v>
      </c>
      <c r="B57" s="6" t="s">
        <v>14</v>
      </c>
      <c r="C57" s="6">
        <v>2</v>
      </c>
      <c r="D57" s="7">
        <v>7.3</v>
      </c>
      <c r="E57" s="7">
        <f aca="true" t="shared" si="3" ref="E57:E65">C57*D57</f>
        <v>14.6</v>
      </c>
      <c r="F57" s="32" t="s">
        <v>133</v>
      </c>
      <c r="G57" s="32" t="s">
        <v>133</v>
      </c>
      <c r="H57" s="7">
        <v>14.6</v>
      </c>
    </row>
    <row r="58" spans="1:8" ht="14.25">
      <c r="A58" s="6">
        <v>53</v>
      </c>
      <c r="B58" s="6" t="s">
        <v>15</v>
      </c>
      <c r="C58" s="6">
        <v>1</v>
      </c>
      <c r="D58" s="7">
        <v>9.3</v>
      </c>
      <c r="E58" s="7">
        <f t="shared" si="3"/>
        <v>9.3</v>
      </c>
      <c r="F58" s="32" t="s">
        <v>133</v>
      </c>
      <c r="G58" s="32" t="s">
        <v>133</v>
      </c>
      <c r="H58" s="7">
        <v>9.3</v>
      </c>
    </row>
    <row r="59" spans="1:8" ht="14.25">
      <c r="A59" s="6">
        <v>54</v>
      </c>
      <c r="B59" s="6" t="s">
        <v>16</v>
      </c>
      <c r="C59" s="6">
        <v>1</v>
      </c>
      <c r="D59" s="7">
        <v>13.1</v>
      </c>
      <c r="E59" s="7">
        <f t="shared" si="3"/>
        <v>13.1</v>
      </c>
      <c r="F59" s="32" t="s">
        <v>133</v>
      </c>
      <c r="G59" s="32" t="s">
        <v>133</v>
      </c>
      <c r="H59" s="7">
        <v>13.1</v>
      </c>
    </row>
    <row r="60" spans="1:8" ht="14.25">
      <c r="A60" s="6">
        <v>55</v>
      </c>
      <c r="B60" s="6" t="s">
        <v>53</v>
      </c>
      <c r="C60" s="6">
        <v>2</v>
      </c>
      <c r="D60" s="7">
        <v>1.9</v>
      </c>
      <c r="E60" s="7">
        <f t="shared" si="3"/>
        <v>3.8</v>
      </c>
      <c r="F60" s="32" t="s">
        <v>133</v>
      </c>
      <c r="G60" s="32" t="s">
        <v>133</v>
      </c>
      <c r="H60" s="7">
        <v>3.8</v>
      </c>
    </row>
    <row r="61" spans="1:8" ht="14.25">
      <c r="A61" s="6">
        <v>56</v>
      </c>
      <c r="B61" s="6" t="s">
        <v>54</v>
      </c>
      <c r="C61" s="6">
        <v>1</v>
      </c>
      <c r="D61" s="7">
        <v>1.9</v>
      </c>
      <c r="E61" s="7">
        <f t="shared" si="3"/>
        <v>1.9</v>
      </c>
      <c r="F61" s="32" t="s">
        <v>133</v>
      </c>
      <c r="G61" s="32" t="s">
        <v>133</v>
      </c>
      <c r="H61" s="7">
        <v>1.9</v>
      </c>
    </row>
    <row r="62" spans="1:8" ht="14.25">
      <c r="A62" s="6">
        <v>57</v>
      </c>
      <c r="B62" s="6" t="s">
        <v>55</v>
      </c>
      <c r="C62" s="6">
        <v>1</v>
      </c>
      <c r="D62" s="7">
        <v>1.9</v>
      </c>
      <c r="E62" s="7">
        <f t="shared" si="3"/>
        <v>1.9</v>
      </c>
      <c r="F62" s="32" t="s">
        <v>133</v>
      </c>
      <c r="G62" s="32" t="s">
        <v>133</v>
      </c>
      <c r="H62" s="7">
        <v>1.9</v>
      </c>
    </row>
    <row r="63" spans="1:8" ht="23.25">
      <c r="A63" s="6">
        <v>58</v>
      </c>
      <c r="B63" s="6" t="s">
        <v>56</v>
      </c>
      <c r="C63" s="6">
        <v>1</v>
      </c>
      <c r="D63" s="34">
        <v>4.05</v>
      </c>
      <c r="E63" s="7">
        <f t="shared" si="3"/>
        <v>4.05</v>
      </c>
      <c r="F63" s="32" t="s">
        <v>133</v>
      </c>
      <c r="G63" s="32" t="s">
        <v>133</v>
      </c>
      <c r="H63" s="34">
        <v>4.05</v>
      </c>
    </row>
    <row r="64" spans="1:8" ht="23.25">
      <c r="A64" s="6">
        <v>59</v>
      </c>
      <c r="B64" s="6" t="s">
        <v>57</v>
      </c>
      <c r="C64" s="6">
        <v>1</v>
      </c>
      <c r="D64" s="34">
        <v>5.05</v>
      </c>
      <c r="E64" s="7">
        <f t="shared" si="3"/>
        <v>5.05</v>
      </c>
      <c r="F64" s="32" t="s">
        <v>133</v>
      </c>
      <c r="G64" s="32" t="s">
        <v>133</v>
      </c>
      <c r="H64" s="34">
        <v>5.05</v>
      </c>
    </row>
    <row r="65" spans="1:9" ht="23.25">
      <c r="A65" s="6">
        <v>60</v>
      </c>
      <c r="B65" s="6" t="s">
        <v>58</v>
      </c>
      <c r="C65" s="6">
        <v>1</v>
      </c>
      <c r="D65" s="34">
        <v>7.6</v>
      </c>
      <c r="E65" s="7">
        <f t="shared" si="3"/>
        <v>7.6</v>
      </c>
      <c r="F65" s="32" t="s">
        <v>133</v>
      </c>
      <c r="G65" s="32" t="s">
        <v>133</v>
      </c>
      <c r="H65" s="34">
        <v>7.6</v>
      </c>
      <c r="I65" s="37"/>
    </row>
    <row r="66" spans="1:8" ht="14.25">
      <c r="A66" s="6">
        <v>61</v>
      </c>
      <c r="B66" s="6" t="s">
        <v>59</v>
      </c>
      <c r="C66" s="6">
        <v>50</v>
      </c>
      <c r="D66" s="7">
        <v>9.9</v>
      </c>
      <c r="E66" s="7">
        <f aca="true" t="shared" si="4" ref="E66:E83">C66*D66</f>
        <v>495</v>
      </c>
      <c r="F66" s="32" t="s">
        <v>133</v>
      </c>
      <c r="G66" s="32" t="s">
        <v>133</v>
      </c>
      <c r="H66" s="7">
        <v>495</v>
      </c>
    </row>
    <row r="67" spans="1:8" ht="14.25">
      <c r="A67" s="6">
        <v>62</v>
      </c>
      <c r="B67" s="6" t="s">
        <v>60</v>
      </c>
      <c r="C67" s="6">
        <v>1</v>
      </c>
      <c r="D67" s="7">
        <v>14.3</v>
      </c>
      <c r="E67" s="7">
        <f t="shared" si="4"/>
        <v>14.3</v>
      </c>
      <c r="F67" s="32" t="s">
        <v>133</v>
      </c>
      <c r="G67" s="32" t="s">
        <v>133</v>
      </c>
      <c r="H67" s="7">
        <v>14.3</v>
      </c>
    </row>
    <row r="68" spans="1:8" ht="14.25">
      <c r="A68" s="6">
        <v>63</v>
      </c>
      <c r="B68" s="6" t="s">
        <v>61</v>
      </c>
      <c r="C68" s="6">
        <v>5</v>
      </c>
      <c r="D68" s="7">
        <v>15.3</v>
      </c>
      <c r="E68" s="7">
        <f t="shared" si="4"/>
        <v>76.5</v>
      </c>
      <c r="F68" s="32" t="s">
        <v>133</v>
      </c>
      <c r="G68" s="32" t="s">
        <v>133</v>
      </c>
      <c r="H68" s="7">
        <v>76.5</v>
      </c>
    </row>
    <row r="69" spans="1:8" ht="14.25">
      <c r="A69" s="6">
        <v>64</v>
      </c>
      <c r="B69" s="6" t="s">
        <v>62</v>
      </c>
      <c r="C69" s="6">
        <v>1</v>
      </c>
      <c r="D69" s="7">
        <v>16.3</v>
      </c>
      <c r="E69" s="7">
        <f t="shared" si="4"/>
        <v>16.3</v>
      </c>
      <c r="F69" s="32" t="s">
        <v>133</v>
      </c>
      <c r="G69" s="32" t="s">
        <v>133</v>
      </c>
      <c r="H69" s="7">
        <v>16.3</v>
      </c>
    </row>
    <row r="70" spans="1:8" ht="14.25">
      <c r="A70" s="6">
        <v>65</v>
      </c>
      <c r="B70" s="6" t="s">
        <v>63</v>
      </c>
      <c r="C70" s="6">
        <v>1</v>
      </c>
      <c r="D70" s="7">
        <v>26.6</v>
      </c>
      <c r="E70" s="7">
        <f t="shared" si="4"/>
        <v>26.6</v>
      </c>
      <c r="F70" s="32" t="s">
        <v>133</v>
      </c>
      <c r="G70" s="32" t="s">
        <v>133</v>
      </c>
      <c r="H70" s="7">
        <v>26.6</v>
      </c>
    </row>
    <row r="71" spans="1:8" ht="14.25">
      <c r="A71" s="6">
        <v>66</v>
      </c>
      <c r="B71" s="6" t="s">
        <v>64</v>
      </c>
      <c r="C71" s="6">
        <v>1</v>
      </c>
      <c r="D71" s="7">
        <v>46.2</v>
      </c>
      <c r="E71" s="7">
        <f t="shared" si="4"/>
        <v>46.2</v>
      </c>
      <c r="F71" s="32" t="s">
        <v>133</v>
      </c>
      <c r="G71" s="32" t="s">
        <v>133</v>
      </c>
      <c r="H71" s="7">
        <v>46.2</v>
      </c>
    </row>
    <row r="72" spans="1:8" ht="14.25">
      <c r="A72" s="6">
        <v>67</v>
      </c>
      <c r="B72" s="6" t="s">
        <v>65</v>
      </c>
      <c r="C72" s="6">
        <v>50</v>
      </c>
      <c r="D72" s="7">
        <v>3</v>
      </c>
      <c r="E72" s="7">
        <f t="shared" si="4"/>
        <v>150</v>
      </c>
      <c r="F72" s="32" t="s">
        <v>133</v>
      </c>
      <c r="G72" s="32" t="s">
        <v>133</v>
      </c>
      <c r="H72" s="7">
        <v>150</v>
      </c>
    </row>
    <row r="73" spans="1:8" ht="14.25">
      <c r="A73" s="6">
        <v>68</v>
      </c>
      <c r="B73" s="6" t="s">
        <v>66</v>
      </c>
      <c r="C73" s="6">
        <v>1</v>
      </c>
      <c r="D73" s="7">
        <v>3</v>
      </c>
      <c r="E73" s="7">
        <f t="shared" si="4"/>
        <v>3</v>
      </c>
      <c r="F73" s="32" t="s">
        <v>133</v>
      </c>
      <c r="G73" s="32" t="s">
        <v>133</v>
      </c>
      <c r="H73" s="7">
        <v>3</v>
      </c>
    </row>
    <row r="74" spans="1:8" ht="14.25">
      <c r="A74" s="6">
        <v>69</v>
      </c>
      <c r="B74" s="6" t="s">
        <v>67</v>
      </c>
      <c r="C74" s="6">
        <v>5</v>
      </c>
      <c r="D74" s="7">
        <v>3</v>
      </c>
      <c r="E74" s="7">
        <f t="shared" si="4"/>
        <v>15</v>
      </c>
      <c r="F74" s="32" t="s">
        <v>133</v>
      </c>
      <c r="G74" s="32" t="s">
        <v>133</v>
      </c>
      <c r="H74" s="7">
        <v>15</v>
      </c>
    </row>
    <row r="75" spans="1:8" ht="14.25">
      <c r="A75" s="6">
        <v>70</v>
      </c>
      <c r="B75" s="6" t="s">
        <v>68</v>
      </c>
      <c r="C75" s="6">
        <v>1</v>
      </c>
      <c r="D75" s="7">
        <v>3</v>
      </c>
      <c r="E75" s="7">
        <f t="shared" si="4"/>
        <v>3</v>
      </c>
      <c r="F75" s="32" t="s">
        <v>133</v>
      </c>
      <c r="G75" s="32" t="s">
        <v>133</v>
      </c>
      <c r="H75" s="7">
        <v>3</v>
      </c>
    </row>
    <row r="76" spans="1:8" ht="14.25">
      <c r="A76" s="6">
        <v>71</v>
      </c>
      <c r="B76" s="6" t="s">
        <v>69</v>
      </c>
      <c r="C76" s="6">
        <v>1</v>
      </c>
      <c r="D76" s="7">
        <v>3</v>
      </c>
      <c r="E76" s="7">
        <f t="shared" si="4"/>
        <v>3</v>
      </c>
      <c r="F76" s="32" t="s">
        <v>133</v>
      </c>
      <c r="G76" s="32" t="s">
        <v>133</v>
      </c>
      <c r="H76" s="7">
        <v>3</v>
      </c>
    </row>
    <row r="77" spans="1:8" ht="14.25">
      <c r="A77" s="6">
        <v>72</v>
      </c>
      <c r="B77" s="6" t="s">
        <v>70</v>
      </c>
      <c r="C77" s="6">
        <v>1</v>
      </c>
      <c r="D77" s="7">
        <v>3</v>
      </c>
      <c r="E77" s="7">
        <f t="shared" si="4"/>
        <v>3</v>
      </c>
      <c r="F77" s="32" t="s">
        <v>133</v>
      </c>
      <c r="G77" s="32" t="s">
        <v>133</v>
      </c>
      <c r="H77" s="7">
        <v>3</v>
      </c>
    </row>
    <row r="78" spans="1:8" ht="23.25">
      <c r="A78" s="6">
        <v>73</v>
      </c>
      <c r="B78" s="6" t="s">
        <v>71</v>
      </c>
      <c r="C78" s="6">
        <v>1</v>
      </c>
      <c r="D78" s="7">
        <v>0.8</v>
      </c>
      <c r="E78" s="7">
        <f t="shared" si="4"/>
        <v>0.8</v>
      </c>
      <c r="F78" s="32" t="s">
        <v>133</v>
      </c>
      <c r="G78" s="32" t="s">
        <v>133</v>
      </c>
      <c r="H78" s="7">
        <v>0.8</v>
      </c>
    </row>
    <row r="79" spans="1:8" ht="23.25">
      <c r="A79" s="6">
        <v>74</v>
      </c>
      <c r="B79" s="6" t="s">
        <v>72</v>
      </c>
      <c r="C79" s="6">
        <v>1</v>
      </c>
      <c r="D79" s="7">
        <v>0.8</v>
      </c>
      <c r="E79" s="7">
        <f t="shared" si="4"/>
        <v>0.8</v>
      </c>
      <c r="F79" s="32" t="s">
        <v>133</v>
      </c>
      <c r="G79" s="32" t="s">
        <v>133</v>
      </c>
      <c r="H79" s="7">
        <v>0.8</v>
      </c>
    </row>
    <row r="80" spans="1:8" ht="23.25">
      <c r="A80" s="6">
        <v>75</v>
      </c>
      <c r="B80" s="6" t="s">
        <v>73</v>
      </c>
      <c r="C80" s="6">
        <v>1</v>
      </c>
      <c r="D80" s="7">
        <v>0.8</v>
      </c>
      <c r="E80" s="7">
        <f t="shared" si="4"/>
        <v>0.8</v>
      </c>
      <c r="F80" s="32" t="s">
        <v>133</v>
      </c>
      <c r="G80" s="32" t="s">
        <v>133</v>
      </c>
      <c r="H80" s="7">
        <v>0.8</v>
      </c>
    </row>
    <row r="81" spans="1:8" ht="23.25">
      <c r="A81" s="6">
        <v>76</v>
      </c>
      <c r="B81" s="6" t="s">
        <v>74</v>
      </c>
      <c r="C81" s="6">
        <v>1</v>
      </c>
      <c r="D81" s="7">
        <v>2.9</v>
      </c>
      <c r="E81" s="7">
        <f t="shared" si="4"/>
        <v>2.9</v>
      </c>
      <c r="F81" s="32" t="s">
        <v>133</v>
      </c>
      <c r="G81" s="32" t="s">
        <v>133</v>
      </c>
      <c r="H81" s="7">
        <v>2.9</v>
      </c>
    </row>
    <row r="82" spans="1:8" ht="23.25">
      <c r="A82" s="6">
        <v>77</v>
      </c>
      <c r="B82" s="6" t="s">
        <v>75</v>
      </c>
      <c r="C82" s="6">
        <v>1</v>
      </c>
      <c r="D82" s="7">
        <v>2.9</v>
      </c>
      <c r="E82" s="7">
        <f t="shared" si="4"/>
        <v>2.9</v>
      </c>
      <c r="F82" s="32" t="s">
        <v>133</v>
      </c>
      <c r="G82" s="32" t="s">
        <v>133</v>
      </c>
      <c r="H82" s="7">
        <v>2.9</v>
      </c>
    </row>
    <row r="83" spans="1:9" ht="23.25">
      <c r="A83" s="6">
        <v>78</v>
      </c>
      <c r="B83" s="6" t="s">
        <v>76</v>
      </c>
      <c r="C83" s="6">
        <v>1</v>
      </c>
      <c r="D83" s="7">
        <v>5.5</v>
      </c>
      <c r="E83" s="7">
        <f t="shared" si="4"/>
        <v>5.5</v>
      </c>
      <c r="F83" s="32" t="s">
        <v>133</v>
      </c>
      <c r="G83" s="32" t="s">
        <v>133</v>
      </c>
      <c r="H83" s="7">
        <v>5.5</v>
      </c>
      <c r="I83" s="37"/>
    </row>
    <row r="84" spans="1:8" ht="14.25">
      <c r="A84" s="6">
        <v>79</v>
      </c>
      <c r="B84" s="6" t="s">
        <v>59</v>
      </c>
      <c r="C84" s="6">
        <v>5</v>
      </c>
      <c r="D84" s="7">
        <v>10.3</v>
      </c>
      <c r="E84" s="7">
        <f aca="true" t="shared" si="5" ref="E84:E101">C84*D84</f>
        <v>51.5</v>
      </c>
      <c r="F84" s="32" t="s">
        <v>133</v>
      </c>
      <c r="G84" s="32" t="s">
        <v>133</v>
      </c>
      <c r="H84" s="7">
        <v>51.5</v>
      </c>
    </row>
    <row r="85" spans="1:8" ht="14.25">
      <c r="A85" s="6">
        <v>80</v>
      </c>
      <c r="B85" s="6" t="s">
        <v>60</v>
      </c>
      <c r="C85" s="6">
        <v>4</v>
      </c>
      <c r="D85" s="7">
        <v>16.8</v>
      </c>
      <c r="E85" s="7">
        <f t="shared" si="5"/>
        <v>67.2</v>
      </c>
      <c r="F85" s="32" t="s">
        <v>133</v>
      </c>
      <c r="G85" s="32" t="s">
        <v>133</v>
      </c>
      <c r="H85" s="7">
        <v>67.2</v>
      </c>
    </row>
    <row r="86" spans="1:8" ht="14.25">
      <c r="A86" s="6">
        <v>81</v>
      </c>
      <c r="B86" s="6" t="s">
        <v>61</v>
      </c>
      <c r="C86" s="6">
        <v>5</v>
      </c>
      <c r="D86" s="7">
        <v>18.3</v>
      </c>
      <c r="E86" s="7">
        <f t="shared" si="5"/>
        <v>91.5</v>
      </c>
      <c r="F86" s="32" t="s">
        <v>133</v>
      </c>
      <c r="G86" s="32" t="s">
        <v>133</v>
      </c>
      <c r="H86" s="7">
        <v>91.5</v>
      </c>
    </row>
    <row r="87" spans="1:8" ht="14.25">
      <c r="A87" s="6">
        <v>82</v>
      </c>
      <c r="B87" s="6" t="s">
        <v>62</v>
      </c>
      <c r="C87" s="6">
        <v>3</v>
      </c>
      <c r="D87" s="7">
        <v>20.6</v>
      </c>
      <c r="E87" s="7">
        <f t="shared" si="5"/>
        <v>61.800000000000004</v>
      </c>
      <c r="F87" s="32" t="s">
        <v>133</v>
      </c>
      <c r="G87" s="32" t="s">
        <v>133</v>
      </c>
      <c r="H87" s="7">
        <v>61.8</v>
      </c>
    </row>
    <row r="88" spans="1:8" ht="14.25">
      <c r="A88" s="6">
        <v>83</v>
      </c>
      <c r="B88" s="6" t="s">
        <v>63</v>
      </c>
      <c r="C88" s="6">
        <v>1</v>
      </c>
      <c r="D88" s="7">
        <v>34.6</v>
      </c>
      <c r="E88" s="7">
        <f t="shared" si="5"/>
        <v>34.6</v>
      </c>
      <c r="F88" s="32" t="s">
        <v>133</v>
      </c>
      <c r="G88" s="32" t="s">
        <v>133</v>
      </c>
      <c r="H88" s="7">
        <v>34.6</v>
      </c>
    </row>
    <row r="89" spans="1:8" ht="14.25">
      <c r="A89" s="6">
        <v>84</v>
      </c>
      <c r="B89" s="6" t="s">
        <v>64</v>
      </c>
      <c r="C89" s="6">
        <v>1</v>
      </c>
      <c r="D89" s="7">
        <v>64.2</v>
      </c>
      <c r="E89" s="7">
        <f t="shared" si="5"/>
        <v>64.2</v>
      </c>
      <c r="F89" s="32" t="s">
        <v>133</v>
      </c>
      <c r="G89" s="32" t="s">
        <v>133</v>
      </c>
      <c r="H89" s="7">
        <v>64.2</v>
      </c>
    </row>
    <row r="90" spans="1:8" ht="14.25">
      <c r="A90" s="6">
        <v>85</v>
      </c>
      <c r="B90" s="6" t="s">
        <v>77</v>
      </c>
      <c r="C90" s="6">
        <v>5</v>
      </c>
      <c r="D90" s="7">
        <v>3</v>
      </c>
      <c r="E90" s="7">
        <f t="shared" si="5"/>
        <v>15</v>
      </c>
      <c r="F90" s="32" t="s">
        <v>133</v>
      </c>
      <c r="G90" s="32" t="s">
        <v>133</v>
      </c>
      <c r="H90" s="7">
        <v>15</v>
      </c>
    </row>
    <row r="91" spans="1:8" ht="14.25">
      <c r="A91" s="6">
        <v>86</v>
      </c>
      <c r="B91" s="6" t="s">
        <v>78</v>
      </c>
      <c r="C91" s="6">
        <v>4</v>
      </c>
      <c r="D91" s="7">
        <v>3</v>
      </c>
      <c r="E91" s="7">
        <f t="shared" si="5"/>
        <v>12</v>
      </c>
      <c r="F91" s="32" t="s">
        <v>133</v>
      </c>
      <c r="G91" s="32" t="s">
        <v>133</v>
      </c>
      <c r="H91" s="7">
        <v>12</v>
      </c>
    </row>
    <row r="92" spans="1:8" ht="14.25">
      <c r="A92" s="6">
        <v>87</v>
      </c>
      <c r="B92" s="6" t="s">
        <v>79</v>
      </c>
      <c r="C92" s="6">
        <v>5</v>
      </c>
      <c r="D92" s="7">
        <v>3</v>
      </c>
      <c r="E92" s="7">
        <f t="shared" si="5"/>
        <v>15</v>
      </c>
      <c r="F92" s="32" t="s">
        <v>133</v>
      </c>
      <c r="G92" s="32" t="s">
        <v>133</v>
      </c>
      <c r="H92" s="7">
        <v>15</v>
      </c>
    </row>
    <row r="93" spans="1:8" ht="14.25">
      <c r="A93" s="6">
        <v>88</v>
      </c>
      <c r="B93" s="6" t="s">
        <v>80</v>
      </c>
      <c r="C93" s="6">
        <v>3</v>
      </c>
      <c r="D93" s="7">
        <v>3</v>
      </c>
      <c r="E93" s="7">
        <f t="shared" si="5"/>
        <v>9</v>
      </c>
      <c r="F93" s="32" t="s">
        <v>133</v>
      </c>
      <c r="G93" s="32" t="s">
        <v>133</v>
      </c>
      <c r="H93" s="7">
        <v>9</v>
      </c>
    </row>
    <row r="94" spans="1:8" ht="14.25">
      <c r="A94" s="6">
        <v>89</v>
      </c>
      <c r="B94" s="6" t="s">
        <v>81</v>
      </c>
      <c r="C94" s="6">
        <v>1</v>
      </c>
      <c r="D94" s="7">
        <v>3</v>
      </c>
      <c r="E94" s="7">
        <f t="shared" si="5"/>
        <v>3</v>
      </c>
      <c r="F94" s="32" t="s">
        <v>133</v>
      </c>
      <c r="G94" s="32" t="s">
        <v>133</v>
      </c>
      <c r="H94" s="7">
        <v>3</v>
      </c>
    </row>
    <row r="95" spans="1:8" ht="14.25">
      <c r="A95" s="6">
        <v>90</v>
      </c>
      <c r="B95" s="6" t="s">
        <v>82</v>
      </c>
      <c r="C95" s="6">
        <v>1</v>
      </c>
      <c r="D95" s="7">
        <v>3</v>
      </c>
      <c r="E95" s="7">
        <f t="shared" si="5"/>
        <v>3</v>
      </c>
      <c r="F95" s="32" t="s">
        <v>133</v>
      </c>
      <c r="G95" s="32" t="s">
        <v>133</v>
      </c>
      <c r="H95" s="7">
        <v>3</v>
      </c>
    </row>
    <row r="96" spans="1:8" ht="23.25">
      <c r="A96" s="6">
        <v>91</v>
      </c>
      <c r="B96" s="6" t="s">
        <v>83</v>
      </c>
      <c r="C96" s="6">
        <v>1</v>
      </c>
      <c r="D96" s="7">
        <v>0.8</v>
      </c>
      <c r="E96" s="7">
        <f t="shared" si="5"/>
        <v>0.8</v>
      </c>
      <c r="F96" s="32" t="s">
        <v>133</v>
      </c>
      <c r="G96" s="32" t="s">
        <v>133</v>
      </c>
      <c r="H96" s="7">
        <v>0.8</v>
      </c>
    </row>
    <row r="97" spans="1:8" ht="23.25">
      <c r="A97" s="6">
        <v>92</v>
      </c>
      <c r="B97" s="6" t="s">
        <v>84</v>
      </c>
      <c r="C97" s="6">
        <v>1</v>
      </c>
      <c r="D97" s="7">
        <v>0.8</v>
      </c>
      <c r="E97" s="7">
        <f t="shared" si="5"/>
        <v>0.8</v>
      </c>
      <c r="F97" s="32" t="s">
        <v>133</v>
      </c>
      <c r="G97" s="32" t="s">
        <v>133</v>
      </c>
      <c r="H97" s="7">
        <v>0.8</v>
      </c>
    </row>
    <row r="98" spans="1:8" ht="23.25">
      <c r="A98" s="6">
        <v>93</v>
      </c>
      <c r="B98" s="6" t="s">
        <v>85</v>
      </c>
      <c r="C98" s="6">
        <v>1</v>
      </c>
      <c r="D98" s="7">
        <v>0.8</v>
      </c>
      <c r="E98" s="7">
        <f t="shared" si="5"/>
        <v>0.8</v>
      </c>
      <c r="F98" s="32" t="s">
        <v>133</v>
      </c>
      <c r="G98" s="32" t="s">
        <v>133</v>
      </c>
      <c r="H98" s="7">
        <v>0.8</v>
      </c>
    </row>
    <row r="99" spans="1:8" ht="23.25">
      <c r="A99" s="6">
        <v>94</v>
      </c>
      <c r="B99" s="6" t="s">
        <v>86</v>
      </c>
      <c r="C99" s="6">
        <v>1</v>
      </c>
      <c r="D99" s="7">
        <v>2.9</v>
      </c>
      <c r="E99" s="7">
        <f t="shared" si="5"/>
        <v>2.9</v>
      </c>
      <c r="F99" s="32" t="s">
        <v>133</v>
      </c>
      <c r="G99" s="32" t="s">
        <v>133</v>
      </c>
      <c r="H99" s="7">
        <v>2.9</v>
      </c>
    </row>
    <row r="100" spans="1:8" ht="23.25">
      <c r="A100" s="6">
        <v>95</v>
      </c>
      <c r="B100" s="6" t="s">
        <v>87</v>
      </c>
      <c r="C100" s="6">
        <v>1</v>
      </c>
      <c r="D100" s="7">
        <v>2.9</v>
      </c>
      <c r="E100" s="7">
        <f t="shared" si="5"/>
        <v>2.9</v>
      </c>
      <c r="F100" s="32" t="s">
        <v>133</v>
      </c>
      <c r="G100" s="32" t="s">
        <v>133</v>
      </c>
      <c r="H100" s="7">
        <v>2.9</v>
      </c>
    </row>
    <row r="101" spans="1:9" ht="23.25">
      <c r="A101" s="6">
        <v>96</v>
      </c>
      <c r="B101" s="6" t="s">
        <v>88</v>
      </c>
      <c r="C101" s="6">
        <v>1</v>
      </c>
      <c r="D101" s="7">
        <v>5.5</v>
      </c>
      <c r="E101" s="7">
        <f t="shared" si="5"/>
        <v>5.5</v>
      </c>
      <c r="F101" s="32" t="s">
        <v>133</v>
      </c>
      <c r="G101" s="32" t="s">
        <v>133</v>
      </c>
      <c r="H101" s="7">
        <v>5.5</v>
      </c>
      <c r="I101" s="37"/>
    </row>
    <row r="102" spans="1:8" ht="14.25">
      <c r="A102" s="6">
        <v>97</v>
      </c>
      <c r="B102" s="6" t="s">
        <v>59</v>
      </c>
      <c r="C102" s="6">
        <v>1</v>
      </c>
      <c r="D102" s="7">
        <v>9.9</v>
      </c>
      <c r="E102" s="7">
        <f aca="true" t="shared" si="6" ref="E102:E119">C102*D102</f>
        <v>9.9</v>
      </c>
      <c r="F102" s="32" t="s">
        <v>133</v>
      </c>
      <c r="G102" s="32" t="s">
        <v>133</v>
      </c>
      <c r="H102" s="7">
        <v>9.9</v>
      </c>
    </row>
    <row r="103" spans="1:8" ht="14.25">
      <c r="A103" s="6">
        <v>98</v>
      </c>
      <c r="B103" s="6" t="s">
        <v>60</v>
      </c>
      <c r="C103" s="6">
        <v>1</v>
      </c>
      <c r="D103" s="7">
        <v>14.3</v>
      </c>
      <c r="E103" s="7">
        <f t="shared" si="6"/>
        <v>14.3</v>
      </c>
      <c r="F103" s="32" t="s">
        <v>133</v>
      </c>
      <c r="G103" s="32" t="s">
        <v>133</v>
      </c>
      <c r="H103" s="7">
        <v>14.3</v>
      </c>
    </row>
    <row r="104" spans="1:8" ht="14.25">
      <c r="A104" s="6">
        <v>99</v>
      </c>
      <c r="B104" s="6" t="s">
        <v>61</v>
      </c>
      <c r="C104" s="6">
        <v>1</v>
      </c>
      <c r="D104" s="7">
        <v>15.3</v>
      </c>
      <c r="E104" s="7">
        <f t="shared" si="6"/>
        <v>15.3</v>
      </c>
      <c r="F104" s="32" t="s">
        <v>133</v>
      </c>
      <c r="G104" s="32" t="s">
        <v>133</v>
      </c>
      <c r="H104" s="7">
        <v>15.3</v>
      </c>
    </row>
    <row r="105" spans="1:8" ht="14.25">
      <c r="A105" s="6">
        <v>100</v>
      </c>
      <c r="B105" s="6" t="s">
        <v>62</v>
      </c>
      <c r="C105" s="6">
        <v>1</v>
      </c>
      <c r="D105" s="7">
        <v>16.8</v>
      </c>
      <c r="E105" s="7">
        <f t="shared" si="6"/>
        <v>16.8</v>
      </c>
      <c r="F105" s="32" t="s">
        <v>133</v>
      </c>
      <c r="G105" s="32" t="s">
        <v>133</v>
      </c>
      <c r="H105" s="7">
        <v>16.8</v>
      </c>
    </row>
    <row r="106" spans="1:8" ht="14.25">
      <c r="A106" s="6">
        <v>101</v>
      </c>
      <c r="B106" s="6" t="s">
        <v>63</v>
      </c>
      <c r="C106" s="6">
        <v>1</v>
      </c>
      <c r="D106" s="7">
        <v>27.1</v>
      </c>
      <c r="E106" s="7">
        <f t="shared" si="6"/>
        <v>27.1</v>
      </c>
      <c r="F106" s="32" t="s">
        <v>133</v>
      </c>
      <c r="G106" s="32" t="s">
        <v>133</v>
      </c>
      <c r="H106" s="7">
        <v>27.1</v>
      </c>
    </row>
    <row r="107" spans="1:8" ht="14.25">
      <c r="A107" s="6">
        <v>102</v>
      </c>
      <c r="B107" s="6" t="s">
        <v>64</v>
      </c>
      <c r="C107" s="6">
        <v>1</v>
      </c>
      <c r="D107" s="7">
        <v>46.7</v>
      </c>
      <c r="E107" s="7">
        <f t="shared" si="6"/>
        <v>46.7</v>
      </c>
      <c r="F107" s="32" t="s">
        <v>133</v>
      </c>
      <c r="G107" s="32" t="s">
        <v>133</v>
      </c>
      <c r="H107" s="7">
        <v>46.7</v>
      </c>
    </row>
    <row r="108" spans="1:8" ht="14.25">
      <c r="A108" s="6">
        <v>103</v>
      </c>
      <c r="B108" s="6" t="s">
        <v>89</v>
      </c>
      <c r="C108" s="6">
        <v>1</v>
      </c>
      <c r="D108" s="7">
        <v>3</v>
      </c>
      <c r="E108" s="7">
        <f t="shared" si="6"/>
        <v>3</v>
      </c>
      <c r="F108" s="32" t="s">
        <v>133</v>
      </c>
      <c r="G108" s="32" t="s">
        <v>133</v>
      </c>
      <c r="H108" s="7">
        <v>3</v>
      </c>
    </row>
    <row r="109" spans="1:8" ht="14.25">
      <c r="A109" s="6">
        <v>104</v>
      </c>
      <c r="B109" s="6" t="s">
        <v>90</v>
      </c>
      <c r="C109" s="6">
        <v>1</v>
      </c>
      <c r="D109" s="7">
        <v>3</v>
      </c>
      <c r="E109" s="7">
        <f t="shared" si="6"/>
        <v>3</v>
      </c>
      <c r="F109" s="32" t="s">
        <v>133</v>
      </c>
      <c r="G109" s="32" t="s">
        <v>133</v>
      </c>
      <c r="H109" s="7">
        <v>3</v>
      </c>
    </row>
    <row r="110" spans="1:8" ht="14.25">
      <c r="A110" s="6">
        <v>105</v>
      </c>
      <c r="B110" s="6" t="s">
        <v>91</v>
      </c>
      <c r="C110" s="6">
        <v>1</v>
      </c>
      <c r="D110" s="7">
        <v>3</v>
      </c>
      <c r="E110" s="7">
        <f t="shared" si="6"/>
        <v>3</v>
      </c>
      <c r="F110" s="32" t="s">
        <v>133</v>
      </c>
      <c r="G110" s="32" t="s">
        <v>133</v>
      </c>
      <c r="H110" s="7">
        <v>3</v>
      </c>
    </row>
    <row r="111" spans="1:8" ht="14.25">
      <c r="A111" s="6">
        <v>106</v>
      </c>
      <c r="B111" s="6" t="s">
        <v>92</v>
      </c>
      <c r="C111" s="6">
        <v>1</v>
      </c>
      <c r="D111" s="7">
        <v>3</v>
      </c>
      <c r="E111" s="7">
        <f t="shared" si="6"/>
        <v>3</v>
      </c>
      <c r="F111" s="32" t="s">
        <v>133</v>
      </c>
      <c r="G111" s="32" t="s">
        <v>133</v>
      </c>
      <c r="H111" s="7">
        <v>3</v>
      </c>
    </row>
    <row r="112" spans="1:8" ht="14.25">
      <c r="A112" s="6">
        <v>107</v>
      </c>
      <c r="B112" s="6" t="s">
        <v>93</v>
      </c>
      <c r="C112" s="6">
        <v>1</v>
      </c>
      <c r="D112" s="7">
        <v>3</v>
      </c>
      <c r="E112" s="7">
        <f t="shared" si="6"/>
        <v>3</v>
      </c>
      <c r="F112" s="32" t="s">
        <v>133</v>
      </c>
      <c r="G112" s="32" t="s">
        <v>133</v>
      </c>
      <c r="H112" s="7">
        <v>3</v>
      </c>
    </row>
    <row r="113" spans="1:8" ht="14.25">
      <c r="A113" s="6">
        <v>108</v>
      </c>
      <c r="B113" s="6" t="s">
        <v>94</v>
      </c>
      <c r="C113" s="6">
        <v>1</v>
      </c>
      <c r="D113" s="7">
        <v>3</v>
      </c>
      <c r="E113" s="7">
        <f t="shared" si="6"/>
        <v>3</v>
      </c>
      <c r="F113" s="32" t="s">
        <v>133</v>
      </c>
      <c r="G113" s="32" t="s">
        <v>133</v>
      </c>
      <c r="H113" s="7">
        <v>3</v>
      </c>
    </row>
    <row r="114" spans="1:8" ht="23.25">
      <c r="A114" s="6">
        <v>109</v>
      </c>
      <c r="B114" s="6" t="s">
        <v>95</v>
      </c>
      <c r="C114" s="6">
        <v>1</v>
      </c>
      <c r="D114" s="7">
        <v>0.8</v>
      </c>
      <c r="E114" s="7">
        <f t="shared" si="6"/>
        <v>0.8</v>
      </c>
      <c r="F114" s="32" t="s">
        <v>133</v>
      </c>
      <c r="G114" s="32" t="s">
        <v>133</v>
      </c>
      <c r="H114" s="7">
        <v>0.8</v>
      </c>
    </row>
    <row r="115" spans="1:8" ht="23.25">
      <c r="A115" s="6">
        <v>110</v>
      </c>
      <c r="B115" s="6" t="s">
        <v>96</v>
      </c>
      <c r="C115" s="6">
        <v>1</v>
      </c>
      <c r="D115" s="7">
        <v>0.8</v>
      </c>
      <c r="E115" s="7">
        <f t="shared" si="6"/>
        <v>0.8</v>
      </c>
      <c r="F115" s="32" t="s">
        <v>133</v>
      </c>
      <c r="G115" s="32" t="s">
        <v>133</v>
      </c>
      <c r="H115" s="7">
        <v>0.8</v>
      </c>
    </row>
    <row r="116" spans="1:8" ht="23.25">
      <c r="A116" s="6">
        <v>111</v>
      </c>
      <c r="B116" s="6" t="s">
        <v>97</v>
      </c>
      <c r="C116" s="6">
        <v>1</v>
      </c>
      <c r="D116" s="7">
        <v>0.8</v>
      </c>
      <c r="E116" s="7">
        <f t="shared" si="6"/>
        <v>0.8</v>
      </c>
      <c r="F116" s="32" t="s">
        <v>133</v>
      </c>
      <c r="G116" s="32" t="s">
        <v>133</v>
      </c>
      <c r="H116" s="7">
        <v>0.8</v>
      </c>
    </row>
    <row r="117" spans="1:8" ht="23.25">
      <c r="A117" s="6">
        <v>112</v>
      </c>
      <c r="B117" s="6" t="s">
        <v>98</v>
      </c>
      <c r="C117" s="6">
        <v>1</v>
      </c>
      <c r="D117" s="7">
        <v>2.9</v>
      </c>
      <c r="E117" s="7">
        <f t="shared" si="6"/>
        <v>2.9</v>
      </c>
      <c r="F117" s="32" t="s">
        <v>133</v>
      </c>
      <c r="G117" s="32" t="s">
        <v>133</v>
      </c>
      <c r="H117" s="7">
        <v>2.9</v>
      </c>
    </row>
    <row r="118" spans="1:8" ht="23.25">
      <c r="A118" s="6">
        <v>113</v>
      </c>
      <c r="B118" s="6" t="s">
        <v>99</v>
      </c>
      <c r="C118" s="6">
        <v>1</v>
      </c>
      <c r="D118" s="7">
        <v>2.9</v>
      </c>
      <c r="E118" s="7">
        <f t="shared" si="6"/>
        <v>2.9</v>
      </c>
      <c r="F118" s="32" t="s">
        <v>133</v>
      </c>
      <c r="G118" s="32" t="s">
        <v>133</v>
      </c>
      <c r="H118" s="7">
        <v>2.9</v>
      </c>
    </row>
    <row r="119" spans="1:9" ht="23.25">
      <c r="A119" s="6">
        <v>114</v>
      </c>
      <c r="B119" s="6" t="s">
        <v>100</v>
      </c>
      <c r="C119" s="6">
        <v>1</v>
      </c>
      <c r="D119" s="7">
        <v>5.5</v>
      </c>
      <c r="E119" s="7">
        <f t="shared" si="6"/>
        <v>5.5</v>
      </c>
      <c r="F119" s="32" t="s">
        <v>133</v>
      </c>
      <c r="G119" s="32" t="s">
        <v>133</v>
      </c>
      <c r="H119" s="7">
        <v>5.5</v>
      </c>
      <c r="I119" s="37"/>
    </row>
    <row r="120" spans="1:8" ht="14.25">
      <c r="A120" s="6">
        <v>115</v>
      </c>
      <c r="B120" s="6" t="s">
        <v>59</v>
      </c>
      <c r="C120" s="6">
        <v>1</v>
      </c>
      <c r="D120" s="7">
        <v>10.3</v>
      </c>
      <c r="E120" s="7">
        <f aca="true" t="shared" si="7" ref="E120:E137">C120*D120</f>
        <v>10.3</v>
      </c>
      <c r="F120" s="32" t="s">
        <v>133</v>
      </c>
      <c r="G120" s="32" t="s">
        <v>133</v>
      </c>
      <c r="H120" s="7">
        <v>10.3</v>
      </c>
    </row>
    <row r="121" spans="1:8" ht="14.25">
      <c r="A121" s="6">
        <v>116</v>
      </c>
      <c r="B121" s="6" t="s">
        <v>60</v>
      </c>
      <c r="C121" s="6">
        <v>1</v>
      </c>
      <c r="D121" s="7">
        <v>16.8</v>
      </c>
      <c r="E121" s="7">
        <f t="shared" si="7"/>
        <v>16.8</v>
      </c>
      <c r="F121" s="32" t="s">
        <v>133</v>
      </c>
      <c r="G121" s="32" t="s">
        <v>133</v>
      </c>
      <c r="H121" s="7">
        <v>16.8</v>
      </c>
    </row>
    <row r="122" spans="1:8" ht="14.25">
      <c r="A122" s="6">
        <v>117</v>
      </c>
      <c r="B122" s="6" t="s">
        <v>61</v>
      </c>
      <c r="C122" s="6">
        <v>1</v>
      </c>
      <c r="D122" s="7">
        <v>18.3</v>
      </c>
      <c r="E122" s="7">
        <f t="shared" si="7"/>
        <v>18.3</v>
      </c>
      <c r="F122" s="32" t="s">
        <v>133</v>
      </c>
      <c r="G122" s="32" t="s">
        <v>133</v>
      </c>
      <c r="H122" s="7">
        <v>18.3</v>
      </c>
    </row>
    <row r="123" spans="1:8" ht="14.25">
      <c r="A123" s="6">
        <v>118</v>
      </c>
      <c r="B123" s="6" t="s">
        <v>62</v>
      </c>
      <c r="C123" s="6">
        <v>1</v>
      </c>
      <c r="D123" s="7">
        <v>24.6</v>
      </c>
      <c r="E123" s="7">
        <f t="shared" si="7"/>
        <v>24.6</v>
      </c>
      <c r="F123" s="32" t="s">
        <v>133</v>
      </c>
      <c r="G123" s="32" t="s">
        <v>133</v>
      </c>
      <c r="H123" s="7">
        <v>24.6</v>
      </c>
    </row>
    <row r="124" spans="1:8" ht="14.25">
      <c r="A124" s="6">
        <v>119</v>
      </c>
      <c r="B124" s="6" t="s">
        <v>63</v>
      </c>
      <c r="C124" s="6">
        <v>1</v>
      </c>
      <c r="D124" s="7">
        <v>43.3</v>
      </c>
      <c r="E124" s="7">
        <f t="shared" si="7"/>
        <v>43.3</v>
      </c>
      <c r="F124" s="32" t="s">
        <v>133</v>
      </c>
      <c r="G124" s="32" t="s">
        <v>133</v>
      </c>
      <c r="H124" s="7">
        <v>43.3</v>
      </c>
    </row>
    <row r="125" spans="1:8" ht="14.25">
      <c r="A125" s="6">
        <v>120</v>
      </c>
      <c r="B125" s="6" t="s">
        <v>64</v>
      </c>
      <c r="C125" s="6">
        <v>1</v>
      </c>
      <c r="D125" s="7">
        <v>82.3</v>
      </c>
      <c r="E125" s="7">
        <f t="shared" si="7"/>
        <v>82.3</v>
      </c>
      <c r="F125" s="32" t="s">
        <v>133</v>
      </c>
      <c r="G125" s="32" t="s">
        <v>133</v>
      </c>
      <c r="H125" s="7">
        <v>82.3</v>
      </c>
    </row>
    <row r="126" spans="1:8" ht="14.25">
      <c r="A126" s="6">
        <v>121</v>
      </c>
      <c r="B126" s="6" t="s">
        <v>101</v>
      </c>
      <c r="C126" s="6">
        <v>1</v>
      </c>
      <c r="D126" s="7">
        <v>3</v>
      </c>
      <c r="E126" s="7">
        <f t="shared" si="7"/>
        <v>3</v>
      </c>
      <c r="F126" s="32" t="s">
        <v>133</v>
      </c>
      <c r="G126" s="32" t="s">
        <v>133</v>
      </c>
      <c r="H126" s="7">
        <v>3</v>
      </c>
    </row>
    <row r="127" spans="1:8" ht="14.25">
      <c r="A127" s="6">
        <v>122</v>
      </c>
      <c r="B127" s="6" t="s">
        <v>102</v>
      </c>
      <c r="C127" s="6">
        <v>1</v>
      </c>
      <c r="D127" s="7">
        <v>3</v>
      </c>
      <c r="E127" s="7">
        <f t="shared" si="7"/>
        <v>3</v>
      </c>
      <c r="F127" s="32" t="s">
        <v>133</v>
      </c>
      <c r="G127" s="32" t="s">
        <v>133</v>
      </c>
      <c r="H127" s="7">
        <v>3</v>
      </c>
    </row>
    <row r="128" spans="1:8" ht="14.25">
      <c r="A128" s="6">
        <v>123</v>
      </c>
      <c r="B128" s="6" t="s">
        <v>103</v>
      </c>
      <c r="C128" s="6">
        <v>1</v>
      </c>
      <c r="D128" s="7">
        <v>3</v>
      </c>
      <c r="E128" s="7">
        <f t="shared" si="7"/>
        <v>3</v>
      </c>
      <c r="F128" s="32" t="s">
        <v>133</v>
      </c>
      <c r="G128" s="32" t="s">
        <v>133</v>
      </c>
      <c r="H128" s="7">
        <v>3</v>
      </c>
    </row>
    <row r="129" spans="1:8" ht="14.25">
      <c r="A129" s="6">
        <v>124</v>
      </c>
      <c r="B129" s="6" t="s">
        <v>104</v>
      </c>
      <c r="C129" s="6">
        <v>1</v>
      </c>
      <c r="D129" s="7">
        <v>3</v>
      </c>
      <c r="E129" s="7">
        <f t="shared" si="7"/>
        <v>3</v>
      </c>
      <c r="F129" s="32" t="s">
        <v>133</v>
      </c>
      <c r="G129" s="32" t="s">
        <v>133</v>
      </c>
      <c r="H129" s="7">
        <v>3</v>
      </c>
    </row>
    <row r="130" spans="1:8" ht="14.25">
      <c r="A130" s="6">
        <v>125</v>
      </c>
      <c r="B130" s="6" t="s">
        <v>105</v>
      </c>
      <c r="C130" s="6">
        <v>1</v>
      </c>
      <c r="D130" s="7">
        <v>3</v>
      </c>
      <c r="E130" s="7">
        <f t="shared" si="7"/>
        <v>3</v>
      </c>
      <c r="F130" s="32" t="s">
        <v>133</v>
      </c>
      <c r="G130" s="32" t="s">
        <v>133</v>
      </c>
      <c r="H130" s="7">
        <v>3</v>
      </c>
    </row>
    <row r="131" spans="1:8" ht="14.25">
      <c r="A131" s="6">
        <v>126</v>
      </c>
      <c r="B131" s="6" t="s">
        <v>106</v>
      </c>
      <c r="C131" s="6">
        <v>1</v>
      </c>
      <c r="D131" s="7">
        <v>3</v>
      </c>
      <c r="E131" s="7">
        <f t="shared" si="7"/>
        <v>3</v>
      </c>
      <c r="F131" s="32" t="s">
        <v>133</v>
      </c>
      <c r="G131" s="32" t="s">
        <v>133</v>
      </c>
      <c r="H131" s="7">
        <v>3</v>
      </c>
    </row>
    <row r="132" spans="1:8" ht="23.25">
      <c r="A132" s="6">
        <v>127</v>
      </c>
      <c r="B132" s="6" t="s">
        <v>107</v>
      </c>
      <c r="C132" s="6">
        <v>1</v>
      </c>
      <c r="D132" s="7">
        <v>0.8</v>
      </c>
      <c r="E132" s="7">
        <f t="shared" si="7"/>
        <v>0.8</v>
      </c>
      <c r="F132" s="32" t="s">
        <v>133</v>
      </c>
      <c r="G132" s="32" t="s">
        <v>133</v>
      </c>
      <c r="H132" s="7">
        <v>0.8</v>
      </c>
    </row>
    <row r="133" spans="1:8" ht="23.25">
      <c r="A133" s="6">
        <v>128</v>
      </c>
      <c r="B133" s="6" t="s">
        <v>108</v>
      </c>
      <c r="C133" s="6">
        <v>1</v>
      </c>
      <c r="D133" s="7">
        <v>0.8</v>
      </c>
      <c r="E133" s="7">
        <f t="shared" si="7"/>
        <v>0.8</v>
      </c>
      <c r="F133" s="32" t="s">
        <v>133</v>
      </c>
      <c r="G133" s="32" t="s">
        <v>133</v>
      </c>
      <c r="H133" s="7">
        <v>0.8</v>
      </c>
    </row>
    <row r="134" spans="1:8" ht="23.25">
      <c r="A134" s="6">
        <v>129</v>
      </c>
      <c r="B134" s="6" t="s">
        <v>109</v>
      </c>
      <c r="C134" s="6">
        <v>1</v>
      </c>
      <c r="D134" s="7">
        <v>0.8</v>
      </c>
      <c r="E134" s="7">
        <f t="shared" si="7"/>
        <v>0.8</v>
      </c>
      <c r="F134" s="32" t="s">
        <v>133</v>
      </c>
      <c r="G134" s="32" t="s">
        <v>133</v>
      </c>
      <c r="H134" s="7">
        <v>0.8</v>
      </c>
    </row>
    <row r="135" spans="1:8" ht="23.25">
      <c r="A135" s="6">
        <v>130</v>
      </c>
      <c r="B135" s="6" t="s">
        <v>110</v>
      </c>
      <c r="C135" s="6">
        <v>1</v>
      </c>
      <c r="D135" s="7">
        <v>2.9</v>
      </c>
      <c r="E135" s="7">
        <f t="shared" si="7"/>
        <v>2.9</v>
      </c>
      <c r="F135" s="32" t="s">
        <v>133</v>
      </c>
      <c r="G135" s="32" t="s">
        <v>133</v>
      </c>
      <c r="H135" s="7">
        <v>2.9</v>
      </c>
    </row>
    <row r="136" spans="1:8" ht="23.25">
      <c r="A136" s="6">
        <v>131</v>
      </c>
      <c r="B136" s="6" t="s">
        <v>111</v>
      </c>
      <c r="C136" s="6">
        <v>1</v>
      </c>
      <c r="D136" s="7">
        <v>2.9</v>
      </c>
      <c r="E136" s="7">
        <f t="shared" si="7"/>
        <v>2.9</v>
      </c>
      <c r="F136" s="32" t="s">
        <v>133</v>
      </c>
      <c r="G136" s="32" t="s">
        <v>133</v>
      </c>
      <c r="H136" s="7">
        <v>2.9</v>
      </c>
    </row>
    <row r="137" spans="1:9" ht="23.25">
      <c r="A137" s="6">
        <v>132</v>
      </c>
      <c r="B137" s="6" t="s">
        <v>112</v>
      </c>
      <c r="C137" s="6">
        <v>1</v>
      </c>
      <c r="D137" s="7">
        <v>5.5</v>
      </c>
      <c r="E137" s="7">
        <f t="shared" si="7"/>
        <v>5.5</v>
      </c>
      <c r="F137" s="32" t="s">
        <v>133</v>
      </c>
      <c r="G137" s="32" t="s">
        <v>133</v>
      </c>
      <c r="H137" s="7">
        <v>5.5</v>
      </c>
      <c r="I137" s="37"/>
    </row>
    <row r="138" spans="1:8" ht="14.25">
      <c r="A138" s="6">
        <v>133</v>
      </c>
      <c r="B138" s="6" t="s">
        <v>14</v>
      </c>
      <c r="C138" s="6">
        <v>1</v>
      </c>
      <c r="D138" s="7">
        <v>5</v>
      </c>
      <c r="E138" s="7">
        <f aca="true" t="shared" si="8" ref="E138:E143">C138*D138</f>
        <v>5</v>
      </c>
      <c r="F138" s="32" t="s">
        <v>133</v>
      </c>
      <c r="G138" s="32" t="s">
        <v>133</v>
      </c>
      <c r="H138" s="7">
        <v>5</v>
      </c>
    </row>
    <row r="139" spans="1:8" ht="14.25">
      <c r="A139" s="6">
        <v>134</v>
      </c>
      <c r="B139" s="6" t="s">
        <v>15</v>
      </c>
      <c r="C139" s="6">
        <v>1</v>
      </c>
      <c r="D139" s="7">
        <v>6.95</v>
      </c>
      <c r="E139" s="7">
        <f t="shared" si="8"/>
        <v>6.95</v>
      </c>
      <c r="F139" s="32" t="s">
        <v>133</v>
      </c>
      <c r="G139" s="32" t="s">
        <v>133</v>
      </c>
      <c r="H139" s="7">
        <v>6.95</v>
      </c>
    </row>
    <row r="140" spans="1:8" ht="14.25">
      <c r="A140" s="6">
        <v>135</v>
      </c>
      <c r="B140" s="6" t="s">
        <v>16</v>
      </c>
      <c r="C140" s="6">
        <v>1</v>
      </c>
      <c r="D140" s="7">
        <v>9.5</v>
      </c>
      <c r="E140" s="7">
        <f t="shared" si="8"/>
        <v>9.5</v>
      </c>
      <c r="F140" s="32" t="s">
        <v>133</v>
      </c>
      <c r="G140" s="32" t="s">
        <v>133</v>
      </c>
      <c r="H140" s="7">
        <v>9.5</v>
      </c>
    </row>
    <row r="141" spans="1:8" ht="23.25">
      <c r="A141" s="6">
        <v>136</v>
      </c>
      <c r="B141" s="6" t="s">
        <v>113</v>
      </c>
      <c r="C141" s="6">
        <v>1</v>
      </c>
      <c r="D141" s="28">
        <v>4</v>
      </c>
      <c r="E141" s="7">
        <f t="shared" si="8"/>
        <v>4</v>
      </c>
      <c r="F141" s="32" t="s">
        <v>133</v>
      </c>
      <c r="G141" s="32" t="s">
        <v>133</v>
      </c>
      <c r="H141" s="7">
        <v>4</v>
      </c>
    </row>
    <row r="142" spans="1:8" ht="23.25">
      <c r="A142" s="6">
        <v>137</v>
      </c>
      <c r="B142" s="6" t="s">
        <v>114</v>
      </c>
      <c r="C142" s="6">
        <v>1</v>
      </c>
      <c r="D142" s="28">
        <v>5.95</v>
      </c>
      <c r="E142" s="7">
        <f t="shared" si="8"/>
        <v>5.95</v>
      </c>
      <c r="F142" s="32" t="s">
        <v>133</v>
      </c>
      <c r="G142" s="32" t="s">
        <v>133</v>
      </c>
      <c r="H142" s="7">
        <v>5.95</v>
      </c>
    </row>
    <row r="143" spans="1:9" ht="23.25">
      <c r="A143" s="6">
        <v>138</v>
      </c>
      <c r="B143" s="6" t="s">
        <v>115</v>
      </c>
      <c r="C143" s="6">
        <v>1</v>
      </c>
      <c r="D143" s="28">
        <v>8.5</v>
      </c>
      <c r="E143" s="7">
        <f t="shared" si="8"/>
        <v>8.5</v>
      </c>
      <c r="F143" s="32" t="s">
        <v>133</v>
      </c>
      <c r="G143" s="32" t="s">
        <v>133</v>
      </c>
      <c r="H143" s="7">
        <v>8.5</v>
      </c>
      <c r="I143" s="37"/>
    </row>
    <row r="144" spans="1:8" ht="23.25">
      <c r="A144" s="10">
        <v>139</v>
      </c>
      <c r="B144" s="6" t="s">
        <v>117</v>
      </c>
      <c r="C144" s="6">
        <v>2</v>
      </c>
      <c r="D144" s="7">
        <v>11.4</v>
      </c>
      <c r="E144" s="7">
        <f>C144*D144</f>
        <v>22.8</v>
      </c>
      <c r="F144" s="32" t="s">
        <v>133</v>
      </c>
      <c r="G144" s="32" t="s">
        <v>133</v>
      </c>
      <c r="H144" s="7">
        <v>22.8</v>
      </c>
    </row>
    <row r="145" spans="1:8" ht="25.5">
      <c r="A145" s="10">
        <v>140</v>
      </c>
      <c r="B145" s="11" t="s">
        <v>118</v>
      </c>
      <c r="C145" s="12">
        <v>5</v>
      </c>
      <c r="D145" s="35">
        <v>12.9</v>
      </c>
      <c r="E145" s="7">
        <f>C145*D145</f>
        <v>64.5</v>
      </c>
      <c r="F145" s="32" t="s">
        <v>133</v>
      </c>
      <c r="G145" s="32" t="s">
        <v>133</v>
      </c>
      <c r="H145" s="13">
        <v>64.5</v>
      </c>
    </row>
    <row r="146" spans="1:9" ht="25.5">
      <c r="A146" s="6">
        <v>141</v>
      </c>
      <c r="B146" s="14" t="s">
        <v>119</v>
      </c>
      <c r="C146" s="12">
        <v>20</v>
      </c>
      <c r="D146" s="35">
        <v>14.9</v>
      </c>
      <c r="E146" s="7">
        <f>C146*D146</f>
        <v>298</v>
      </c>
      <c r="F146" s="32" t="s">
        <v>133</v>
      </c>
      <c r="G146" s="32" t="s">
        <v>133</v>
      </c>
      <c r="H146" s="35">
        <v>298</v>
      </c>
      <c r="I146" s="37"/>
    </row>
    <row r="147" spans="1:8" ht="14.25">
      <c r="A147" s="15">
        <v>142</v>
      </c>
      <c r="B147" s="16" t="s">
        <v>120</v>
      </c>
      <c r="C147" s="17">
        <v>3</v>
      </c>
      <c r="D147" s="36">
        <v>34</v>
      </c>
      <c r="E147" s="7">
        <f aca="true" t="shared" si="9" ref="E147:E152">C147*D147</f>
        <v>102</v>
      </c>
      <c r="F147" s="33">
        <v>23</v>
      </c>
      <c r="G147" s="38">
        <f>E147*0.23</f>
        <v>23.46</v>
      </c>
      <c r="H147" s="33">
        <f aca="true" t="shared" si="10" ref="H147:H152">(E147*0.23)+E147</f>
        <v>125.46000000000001</v>
      </c>
    </row>
    <row r="148" spans="1:8" ht="14.25">
      <c r="A148" s="15">
        <v>143</v>
      </c>
      <c r="B148" s="16" t="s">
        <v>121</v>
      </c>
      <c r="C148" s="17">
        <v>2</v>
      </c>
      <c r="D148" s="36">
        <v>34</v>
      </c>
      <c r="E148" s="7">
        <f t="shared" si="9"/>
        <v>68</v>
      </c>
      <c r="F148" s="33">
        <v>23</v>
      </c>
      <c r="G148" s="38">
        <f aca="true" t="shared" si="11" ref="G148:G176">E148*0.23</f>
        <v>15.64</v>
      </c>
      <c r="H148" s="33">
        <f t="shared" si="10"/>
        <v>83.64</v>
      </c>
    </row>
    <row r="149" spans="1:8" ht="14.25">
      <c r="A149" s="15">
        <v>144</v>
      </c>
      <c r="B149" s="16" t="s">
        <v>122</v>
      </c>
      <c r="C149" s="17">
        <v>1</v>
      </c>
      <c r="D149" s="36">
        <v>38</v>
      </c>
      <c r="E149" s="7">
        <f t="shared" si="9"/>
        <v>38</v>
      </c>
      <c r="F149" s="33">
        <v>23</v>
      </c>
      <c r="G149" s="38">
        <f t="shared" si="11"/>
        <v>8.74</v>
      </c>
      <c r="H149" s="33">
        <f t="shared" si="10"/>
        <v>46.74</v>
      </c>
    </row>
    <row r="150" spans="1:8" ht="14.25">
      <c r="A150" s="18">
        <v>145</v>
      </c>
      <c r="B150" s="16" t="s">
        <v>123</v>
      </c>
      <c r="C150" s="12">
        <v>1</v>
      </c>
      <c r="D150" s="35">
        <v>43</v>
      </c>
      <c r="E150" s="7">
        <f t="shared" si="9"/>
        <v>43</v>
      </c>
      <c r="F150" s="33">
        <v>23</v>
      </c>
      <c r="G150" s="38">
        <f t="shared" si="11"/>
        <v>9.89</v>
      </c>
      <c r="H150" s="33">
        <f t="shared" si="10"/>
        <v>52.89</v>
      </c>
    </row>
    <row r="151" spans="1:8" ht="14.25">
      <c r="A151" s="18">
        <v>146</v>
      </c>
      <c r="B151" s="16" t="s">
        <v>124</v>
      </c>
      <c r="C151" s="12">
        <v>1</v>
      </c>
      <c r="D151" s="35">
        <v>50</v>
      </c>
      <c r="E151" s="7">
        <f t="shared" si="9"/>
        <v>50</v>
      </c>
      <c r="F151" s="33">
        <v>23</v>
      </c>
      <c r="G151" s="38">
        <f t="shared" si="11"/>
        <v>11.5</v>
      </c>
      <c r="H151" s="36">
        <f t="shared" si="10"/>
        <v>61.5</v>
      </c>
    </row>
    <row r="152" spans="1:9" ht="14.25">
      <c r="A152" s="1">
        <v>147</v>
      </c>
      <c r="B152" s="16" t="s">
        <v>125</v>
      </c>
      <c r="C152" s="19">
        <v>1</v>
      </c>
      <c r="D152" s="35">
        <v>70</v>
      </c>
      <c r="E152" s="7">
        <f t="shared" si="9"/>
        <v>70</v>
      </c>
      <c r="F152" s="33">
        <v>23</v>
      </c>
      <c r="G152" s="38">
        <f t="shared" si="11"/>
        <v>16.1</v>
      </c>
      <c r="H152" s="36">
        <f t="shared" si="10"/>
        <v>86.1</v>
      </c>
      <c r="I152" s="37"/>
    </row>
    <row r="153" spans="1:8" ht="14.25">
      <c r="A153" s="20">
        <v>148</v>
      </c>
      <c r="B153" s="16" t="s">
        <v>120</v>
      </c>
      <c r="C153" s="21">
        <v>3</v>
      </c>
      <c r="D153" s="39">
        <v>74</v>
      </c>
      <c r="E153" s="7">
        <f aca="true" t="shared" si="12" ref="E153:E158">C153*D153</f>
        <v>222</v>
      </c>
      <c r="F153" s="10">
        <v>23</v>
      </c>
      <c r="G153" s="38">
        <f t="shared" si="11"/>
        <v>51.06</v>
      </c>
      <c r="H153" s="33">
        <f aca="true" t="shared" si="13" ref="H153:H158">(E153*0.23)+E153</f>
        <v>273.06</v>
      </c>
    </row>
    <row r="154" spans="1:8" ht="14.25">
      <c r="A154" s="20">
        <v>149</v>
      </c>
      <c r="B154" s="16" t="s">
        <v>121</v>
      </c>
      <c r="C154" s="21">
        <v>3</v>
      </c>
      <c r="D154" s="39">
        <v>74</v>
      </c>
      <c r="E154" s="7">
        <f t="shared" si="12"/>
        <v>222</v>
      </c>
      <c r="F154" s="10">
        <v>23</v>
      </c>
      <c r="G154" s="38">
        <f t="shared" si="11"/>
        <v>51.06</v>
      </c>
      <c r="H154" s="33">
        <f t="shared" si="13"/>
        <v>273.06</v>
      </c>
    </row>
    <row r="155" spans="1:8" ht="14.25">
      <c r="A155" s="20">
        <v>150</v>
      </c>
      <c r="B155" s="16" t="s">
        <v>122</v>
      </c>
      <c r="C155" s="21">
        <v>1</v>
      </c>
      <c r="D155" s="39">
        <v>78</v>
      </c>
      <c r="E155" s="7">
        <f t="shared" si="12"/>
        <v>78</v>
      </c>
      <c r="F155" s="10">
        <v>23</v>
      </c>
      <c r="G155" s="38">
        <f t="shared" si="11"/>
        <v>17.94</v>
      </c>
      <c r="H155" s="33">
        <f t="shared" si="13"/>
        <v>95.94</v>
      </c>
    </row>
    <row r="156" spans="1:8" ht="14.25">
      <c r="A156" s="20">
        <v>151</v>
      </c>
      <c r="B156" s="16" t="s">
        <v>123</v>
      </c>
      <c r="C156" s="21">
        <v>1</v>
      </c>
      <c r="D156" s="39">
        <v>83</v>
      </c>
      <c r="E156" s="7">
        <f t="shared" si="12"/>
        <v>83</v>
      </c>
      <c r="F156" s="10">
        <v>23</v>
      </c>
      <c r="G156" s="38">
        <f t="shared" si="11"/>
        <v>19.09</v>
      </c>
      <c r="H156" s="33">
        <f t="shared" si="13"/>
        <v>102.09</v>
      </c>
    </row>
    <row r="157" spans="1:8" ht="14.25">
      <c r="A157" s="20">
        <v>152</v>
      </c>
      <c r="B157" s="16" t="s">
        <v>124</v>
      </c>
      <c r="C157" s="21">
        <v>1</v>
      </c>
      <c r="D157" s="39">
        <v>90</v>
      </c>
      <c r="E157" s="7">
        <f t="shared" si="12"/>
        <v>90</v>
      </c>
      <c r="F157" s="10">
        <v>23</v>
      </c>
      <c r="G157" s="38">
        <f t="shared" si="11"/>
        <v>20.7</v>
      </c>
      <c r="H157" s="33">
        <f t="shared" si="13"/>
        <v>110.7</v>
      </c>
    </row>
    <row r="158" spans="1:9" ht="14.25">
      <c r="A158" s="20">
        <v>153</v>
      </c>
      <c r="B158" s="16" t="s">
        <v>125</v>
      </c>
      <c r="C158" s="21">
        <v>1</v>
      </c>
      <c r="D158" s="39">
        <v>110</v>
      </c>
      <c r="E158" s="7">
        <f t="shared" si="12"/>
        <v>110</v>
      </c>
      <c r="F158" s="10">
        <v>23</v>
      </c>
      <c r="G158" s="38">
        <f t="shared" si="11"/>
        <v>25.3</v>
      </c>
      <c r="H158" s="33">
        <f t="shared" si="13"/>
        <v>135.3</v>
      </c>
      <c r="I158" s="37"/>
    </row>
    <row r="159" spans="1:8" ht="14.25">
      <c r="A159" s="20">
        <v>154</v>
      </c>
      <c r="B159" s="16" t="s">
        <v>120</v>
      </c>
      <c r="C159" s="21">
        <v>3</v>
      </c>
      <c r="D159" s="39">
        <v>49</v>
      </c>
      <c r="E159" s="7">
        <f aca="true" t="shared" si="14" ref="E159:E164">C159*D159</f>
        <v>147</v>
      </c>
      <c r="F159" s="10">
        <v>23</v>
      </c>
      <c r="G159" s="38">
        <f t="shared" si="11"/>
        <v>33.81</v>
      </c>
      <c r="H159" s="33">
        <f aca="true" t="shared" si="15" ref="H159:H164">(E159*0.23)+E159</f>
        <v>180.81</v>
      </c>
    </row>
    <row r="160" spans="1:8" ht="14.25">
      <c r="A160" s="20">
        <v>155</v>
      </c>
      <c r="B160" s="16" t="s">
        <v>121</v>
      </c>
      <c r="C160" s="21">
        <v>2</v>
      </c>
      <c r="D160" s="39">
        <v>49</v>
      </c>
      <c r="E160" s="7">
        <f t="shared" si="14"/>
        <v>98</v>
      </c>
      <c r="F160" s="10">
        <v>23</v>
      </c>
      <c r="G160" s="38">
        <f t="shared" si="11"/>
        <v>22.540000000000003</v>
      </c>
      <c r="H160" s="33">
        <f t="shared" si="15"/>
        <v>120.54</v>
      </c>
    </row>
    <row r="161" spans="1:8" ht="14.25">
      <c r="A161" s="20">
        <v>156</v>
      </c>
      <c r="B161" s="16" t="s">
        <v>122</v>
      </c>
      <c r="C161" s="21">
        <v>1</v>
      </c>
      <c r="D161" s="39">
        <v>53</v>
      </c>
      <c r="E161" s="7">
        <f t="shared" si="14"/>
        <v>53</v>
      </c>
      <c r="F161" s="10">
        <v>23</v>
      </c>
      <c r="G161" s="38">
        <f t="shared" si="11"/>
        <v>12.190000000000001</v>
      </c>
      <c r="H161" s="33">
        <f t="shared" si="15"/>
        <v>65.19</v>
      </c>
    </row>
    <row r="162" spans="1:8" ht="14.25">
      <c r="A162" s="20">
        <v>157</v>
      </c>
      <c r="B162" s="16" t="s">
        <v>123</v>
      </c>
      <c r="C162" s="21">
        <v>1</v>
      </c>
      <c r="D162" s="39">
        <v>58</v>
      </c>
      <c r="E162" s="7">
        <f t="shared" si="14"/>
        <v>58</v>
      </c>
      <c r="F162" s="10">
        <v>23</v>
      </c>
      <c r="G162" s="38">
        <f t="shared" si="11"/>
        <v>13.34</v>
      </c>
      <c r="H162" s="33">
        <f t="shared" si="15"/>
        <v>71.34</v>
      </c>
    </row>
    <row r="163" spans="1:8" ht="14.25">
      <c r="A163" s="20">
        <v>158</v>
      </c>
      <c r="B163" s="16" t="s">
        <v>124</v>
      </c>
      <c r="C163" s="21">
        <v>1</v>
      </c>
      <c r="D163" s="39">
        <v>65</v>
      </c>
      <c r="E163" s="7">
        <f t="shared" si="14"/>
        <v>65</v>
      </c>
      <c r="F163" s="10">
        <v>23</v>
      </c>
      <c r="G163" s="38">
        <f t="shared" si="11"/>
        <v>14.950000000000001</v>
      </c>
      <c r="H163" s="33">
        <f t="shared" si="15"/>
        <v>79.95</v>
      </c>
    </row>
    <row r="164" spans="1:9" ht="14.25">
      <c r="A164" s="20">
        <v>159</v>
      </c>
      <c r="B164" s="16" t="s">
        <v>125</v>
      </c>
      <c r="C164" s="21">
        <v>1</v>
      </c>
      <c r="D164" s="39">
        <v>85</v>
      </c>
      <c r="E164" s="7">
        <f t="shared" si="14"/>
        <v>85</v>
      </c>
      <c r="F164" s="10">
        <v>23</v>
      </c>
      <c r="G164" s="38">
        <f t="shared" si="11"/>
        <v>19.55</v>
      </c>
      <c r="H164" s="33">
        <f t="shared" si="15"/>
        <v>104.55</v>
      </c>
      <c r="I164" s="37"/>
    </row>
    <row r="165" spans="1:8" ht="14.25">
      <c r="A165" s="20">
        <v>160</v>
      </c>
      <c r="B165" s="16" t="s">
        <v>120</v>
      </c>
      <c r="C165" s="21">
        <v>1</v>
      </c>
      <c r="D165" s="39">
        <v>74</v>
      </c>
      <c r="E165" s="7">
        <f aca="true" t="shared" si="16" ref="E165:E170">C165*D165</f>
        <v>74</v>
      </c>
      <c r="F165" s="10">
        <v>23</v>
      </c>
      <c r="G165" s="38">
        <f t="shared" si="11"/>
        <v>17.02</v>
      </c>
      <c r="H165" s="33">
        <f aca="true" t="shared" si="17" ref="H165:H170">(E165*0.23)+E165</f>
        <v>91.02</v>
      </c>
    </row>
    <row r="166" spans="1:8" ht="14.25">
      <c r="A166" s="20">
        <v>161</v>
      </c>
      <c r="B166" s="16" t="s">
        <v>121</v>
      </c>
      <c r="C166" s="21">
        <v>1</v>
      </c>
      <c r="D166" s="39">
        <v>74</v>
      </c>
      <c r="E166" s="7">
        <f t="shared" si="16"/>
        <v>74</v>
      </c>
      <c r="F166" s="10">
        <v>23</v>
      </c>
      <c r="G166" s="38">
        <f t="shared" si="11"/>
        <v>17.02</v>
      </c>
      <c r="H166" s="33">
        <f t="shared" si="17"/>
        <v>91.02</v>
      </c>
    </row>
    <row r="167" spans="1:8" ht="14.25">
      <c r="A167" s="20">
        <v>162</v>
      </c>
      <c r="B167" s="16" t="s">
        <v>122</v>
      </c>
      <c r="C167" s="21">
        <v>1</v>
      </c>
      <c r="D167" s="39">
        <v>78</v>
      </c>
      <c r="E167" s="7">
        <f t="shared" si="16"/>
        <v>78</v>
      </c>
      <c r="F167" s="10">
        <v>23</v>
      </c>
      <c r="G167" s="38">
        <f t="shared" si="11"/>
        <v>17.94</v>
      </c>
      <c r="H167" s="33">
        <f t="shared" si="17"/>
        <v>95.94</v>
      </c>
    </row>
    <row r="168" spans="1:8" ht="14.25">
      <c r="A168" s="20">
        <v>163</v>
      </c>
      <c r="B168" s="16" t="s">
        <v>123</v>
      </c>
      <c r="C168" s="21">
        <v>1</v>
      </c>
      <c r="D168" s="39">
        <v>83</v>
      </c>
      <c r="E168" s="7">
        <f t="shared" si="16"/>
        <v>83</v>
      </c>
      <c r="F168" s="10">
        <v>23</v>
      </c>
      <c r="G168" s="38">
        <f t="shared" si="11"/>
        <v>19.09</v>
      </c>
      <c r="H168" s="33">
        <f t="shared" si="17"/>
        <v>102.09</v>
      </c>
    </row>
    <row r="169" spans="1:8" ht="14.25">
      <c r="A169" s="20">
        <v>164</v>
      </c>
      <c r="B169" s="16" t="s">
        <v>124</v>
      </c>
      <c r="C169" s="21">
        <v>1</v>
      </c>
      <c r="D169" s="39">
        <v>90</v>
      </c>
      <c r="E169" s="7">
        <f t="shared" si="16"/>
        <v>90</v>
      </c>
      <c r="F169" s="10">
        <v>23</v>
      </c>
      <c r="G169" s="38">
        <f t="shared" si="11"/>
        <v>20.7</v>
      </c>
      <c r="H169" s="33">
        <f t="shared" si="17"/>
        <v>110.7</v>
      </c>
    </row>
    <row r="170" spans="1:9" ht="14.25">
      <c r="A170" s="20">
        <v>165</v>
      </c>
      <c r="B170" s="16" t="s">
        <v>125</v>
      </c>
      <c r="C170" s="21">
        <v>1</v>
      </c>
      <c r="D170" s="39">
        <v>110</v>
      </c>
      <c r="E170" s="7">
        <f t="shared" si="16"/>
        <v>110</v>
      </c>
      <c r="F170" s="10">
        <v>23</v>
      </c>
      <c r="G170" s="38">
        <f t="shared" si="11"/>
        <v>25.3</v>
      </c>
      <c r="H170" s="33">
        <f t="shared" si="17"/>
        <v>135.3</v>
      </c>
      <c r="I170" s="37"/>
    </row>
    <row r="171" spans="1:8" ht="14.25">
      <c r="A171" s="20">
        <v>166</v>
      </c>
      <c r="B171" s="16" t="s">
        <v>120</v>
      </c>
      <c r="C171" s="21">
        <v>1</v>
      </c>
      <c r="D171" s="36">
        <v>44</v>
      </c>
      <c r="E171" s="7">
        <f aca="true" t="shared" si="18" ref="E171:E176">C171*D171</f>
        <v>44</v>
      </c>
      <c r="F171" s="10">
        <v>23</v>
      </c>
      <c r="G171" s="38">
        <f t="shared" si="11"/>
        <v>10.120000000000001</v>
      </c>
      <c r="H171" s="33">
        <f aca="true" t="shared" si="19" ref="H171:H176">(E171*0.23)+E171</f>
        <v>54.120000000000005</v>
      </c>
    </row>
    <row r="172" spans="1:8" ht="14.25">
      <c r="A172" s="20">
        <v>167</v>
      </c>
      <c r="B172" s="16" t="s">
        <v>121</v>
      </c>
      <c r="C172" s="21">
        <v>1</v>
      </c>
      <c r="D172" s="36">
        <v>44</v>
      </c>
      <c r="E172" s="7">
        <f t="shared" si="18"/>
        <v>44</v>
      </c>
      <c r="F172" s="10">
        <v>23</v>
      </c>
      <c r="G172" s="38">
        <f t="shared" si="11"/>
        <v>10.120000000000001</v>
      </c>
      <c r="H172" s="33">
        <f t="shared" si="19"/>
        <v>54.120000000000005</v>
      </c>
    </row>
    <row r="173" spans="1:8" ht="14.25">
      <c r="A173" s="20">
        <v>168</v>
      </c>
      <c r="B173" s="16" t="s">
        <v>122</v>
      </c>
      <c r="C173" s="21">
        <v>1</v>
      </c>
      <c r="D173" s="36">
        <v>48</v>
      </c>
      <c r="E173" s="7">
        <f t="shared" si="18"/>
        <v>48</v>
      </c>
      <c r="F173" s="10">
        <v>23</v>
      </c>
      <c r="G173" s="38">
        <f t="shared" si="11"/>
        <v>11.040000000000001</v>
      </c>
      <c r="H173" s="33">
        <f t="shared" si="19"/>
        <v>59.04</v>
      </c>
    </row>
    <row r="174" spans="1:8" ht="14.25">
      <c r="A174" s="20">
        <v>169</v>
      </c>
      <c r="B174" s="16" t="s">
        <v>123</v>
      </c>
      <c r="C174" s="21">
        <v>1</v>
      </c>
      <c r="D174" s="35">
        <v>53</v>
      </c>
      <c r="E174" s="7">
        <f t="shared" si="18"/>
        <v>53</v>
      </c>
      <c r="F174" s="10">
        <v>23</v>
      </c>
      <c r="G174" s="38">
        <f t="shared" si="11"/>
        <v>12.190000000000001</v>
      </c>
      <c r="H174" s="33">
        <f t="shared" si="19"/>
        <v>65.19</v>
      </c>
    </row>
    <row r="175" spans="1:8" ht="14.25">
      <c r="A175" s="20">
        <v>170</v>
      </c>
      <c r="B175" s="16" t="s">
        <v>124</v>
      </c>
      <c r="C175" s="21">
        <v>1</v>
      </c>
      <c r="D175" s="35">
        <v>60</v>
      </c>
      <c r="E175" s="7">
        <f t="shared" si="18"/>
        <v>60</v>
      </c>
      <c r="F175" s="10">
        <v>23</v>
      </c>
      <c r="G175" s="38">
        <f t="shared" si="11"/>
        <v>13.8</v>
      </c>
      <c r="H175" s="33">
        <f t="shared" si="19"/>
        <v>73.8</v>
      </c>
    </row>
    <row r="176" spans="1:9" ht="15" thickBot="1">
      <c r="A176" s="40">
        <v>171</v>
      </c>
      <c r="B176" s="41" t="s">
        <v>125</v>
      </c>
      <c r="C176" s="42">
        <v>1</v>
      </c>
      <c r="D176" s="43">
        <v>80</v>
      </c>
      <c r="E176" s="44">
        <f t="shared" si="18"/>
        <v>80</v>
      </c>
      <c r="F176" s="45">
        <v>23</v>
      </c>
      <c r="G176" s="38">
        <f t="shared" si="11"/>
        <v>18.400000000000002</v>
      </c>
      <c r="H176" s="46">
        <f t="shared" si="19"/>
        <v>98.4</v>
      </c>
      <c r="I176" s="37"/>
    </row>
    <row r="177" spans="1:8" ht="15.75" thickBot="1">
      <c r="A177" s="47"/>
      <c r="B177" s="83" t="s">
        <v>126</v>
      </c>
      <c r="C177" s="83"/>
      <c r="D177" s="83"/>
      <c r="E177" s="49">
        <v>97126.55</v>
      </c>
      <c r="F177" s="50"/>
      <c r="G177" s="50">
        <v>579.6</v>
      </c>
      <c r="H177" s="48">
        <v>97706.15</v>
      </c>
    </row>
    <row r="178" spans="3:8" ht="18.75" customHeight="1">
      <c r="C178" s="22"/>
      <c r="D178" s="22"/>
      <c r="E178" s="22"/>
      <c r="F178" s="22"/>
      <c r="G178" s="22"/>
      <c r="H178" s="23"/>
    </row>
    <row r="179" spans="1:8" ht="14.25">
      <c r="A179" s="24" t="s">
        <v>127</v>
      </c>
      <c r="B179" s="22"/>
      <c r="C179" s="22"/>
      <c r="D179" s="22"/>
      <c r="E179" s="22"/>
      <c r="F179" s="22"/>
      <c r="G179" s="22"/>
      <c r="H179" s="23"/>
    </row>
    <row r="180" spans="1:8" ht="15">
      <c r="A180" s="25" t="s">
        <v>128</v>
      </c>
      <c r="B180" s="26"/>
      <c r="C180" s="22"/>
      <c r="D180" s="22"/>
      <c r="E180" s="22"/>
      <c r="F180" s="22"/>
      <c r="G180" s="22"/>
      <c r="H180" s="23"/>
    </row>
    <row r="181" spans="1:8" ht="15">
      <c r="A181" s="25" t="s">
        <v>129</v>
      </c>
      <c r="B181" s="26"/>
      <c r="C181" s="22"/>
      <c r="D181" s="22"/>
      <c r="E181" s="22"/>
      <c r="F181" s="22"/>
      <c r="G181" s="22"/>
      <c r="H181" s="23"/>
    </row>
    <row r="182" spans="1:8" ht="15">
      <c r="A182" s="24"/>
      <c r="B182" s="26"/>
      <c r="C182" s="22"/>
      <c r="D182" s="22"/>
      <c r="E182" s="22"/>
      <c r="F182" s="22"/>
      <c r="G182" s="22"/>
      <c r="H182" s="23"/>
    </row>
    <row r="183" spans="1:2" ht="15">
      <c r="A183" s="24" t="s">
        <v>130</v>
      </c>
      <c r="B183" s="26"/>
    </row>
    <row r="184" spans="1:2" ht="18">
      <c r="A184" s="25" t="s">
        <v>131</v>
      </c>
      <c r="B184" s="27"/>
    </row>
    <row r="185" spans="1:2" ht="14.25">
      <c r="A185" s="25" t="s">
        <v>132</v>
      </c>
      <c r="B185" s="22"/>
    </row>
    <row r="186" ht="14.25">
      <c r="B186" s="22"/>
    </row>
    <row r="187" ht="14.25">
      <c r="B187" s="22"/>
    </row>
    <row r="188" ht="14.25">
      <c r="B188" s="22"/>
    </row>
    <row r="189" ht="14.25">
      <c r="B189" s="22"/>
    </row>
  </sheetData>
  <sheetProtection selectLockedCells="1" selectUnlockedCells="1"/>
  <mergeCells count="4">
    <mergeCell ref="B177:D177"/>
    <mergeCell ref="A1:H1"/>
    <mergeCell ref="A2:H2"/>
    <mergeCell ref="A5:H5"/>
  </mergeCells>
  <printOptions/>
  <pageMargins left="0.5513888888888889" right="0.5513888888888889" top="0.5902777777777778" bottom="0.5902777777777778" header="0.5902777777777778" footer="0.590277777777777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61">
      <selection activeCell="D32" sqref="D32"/>
    </sheetView>
  </sheetViews>
  <sheetFormatPr defaultColWidth="8.796875" defaultRowHeight="14.25"/>
  <cols>
    <col min="1" max="3" width="9.3984375" style="0" bestFit="1" customWidth="1"/>
  </cols>
  <sheetData>
    <row r="1" spans="1:3" ht="14.25">
      <c r="A1" s="69">
        <v>20780.8</v>
      </c>
      <c r="B1" s="59">
        <v>14287</v>
      </c>
      <c r="C1" s="58">
        <v>22859.2</v>
      </c>
    </row>
    <row r="2" spans="1:3" ht="14.25">
      <c r="A2" s="69">
        <v>14.8</v>
      </c>
      <c r="B2" s="59">
        <v>5</v>
      </c>
      <c r="C2" s="58">
        <v>18.5</v>
      </c>
    </row>
    <row r="3" spans="1:3" ht="14.25">
      <c r="A3" s="69">
        <v>0</v>
      </c>
      <c r="B3" s="59">
        <v>0</v>
      </c>
      <c r="C3" s="58">
        <v>0</v>
      </c>
    </row>
    <row r="4" spans="1:3" ht="14.25">
      <c r="A4" s="69">
        <v>0</v>
      </c>
      <c r="B4" s="59">
        <v>0</v>
      </c>
      <c r="C4" s="59">
        <v>0</v>
      </c>
    </row>
    <row r="5" spans="1:3" ht="14.25">
      <c r="A5" s="69">
        <v>0</v>
      </c>
      <c r="B5" s="59">
        <v>0</v>
      </c>
      <c r="C5" s="59">
        <v>0</v>
      </c>
    </row>
    <row r="6" spans="1:3" ht="14.25">
      <c r="A6" s="69">
        <v>0</v>
      </c>
      <c r="B6" s="59">
        <v>0</v>
      </c>
      <c r="C6" s="59">
        <v>0</v>
      </c>
    </row>
    <row r="7" spans="1:3" ht="14.25">
      <c r="A7" s="69">
        <v>0</v>
      </c>
      <c r="B7" s="59">
        <v>0</v>
      </c>
      <c r="C7" s="58">
        <v>0</v>
      </c>
    </row>
    <row r="8" spans="1:3" ht="14.25">
      <c r="A8" s="69">
        <v>0</v>
      </c>
      <c r="B8" s="59">
        <v>0</v>
      </c>
      <c r="C8" s="58">
        <v>0</v>
      </c>
    </row>
    <row r="9" spans="1:3" ht="14.25">
      <c r="A9" s="69">
        <v>0</v>
      </c>
      <c r="B9" s="59">
        <v>0</v>
      </c>
      <c r="C9" s="58">
        <v>0</v>
      </c>
    </row>
    <row r="10" spans="1:3" ht="14.25">
      <c r="A10" s="69">
        <v>0</v>
      </c>
      <c r="B10" s="59">
        <v>0</v>
      </c>
      <c r="C10" s="59">
        <v>0</v>
      </c>
    </row>
    <row r="11" spans="1:3" ht="14.25">
      <c r="A11" s="69">
        <v>0</v>
      </c>
      <c r="B11" s="59">
        <v>0</v>
      </c>
      <c r="C11" s="59">
        <v>0</v>
      </c>
    </row>
    <row r="12" spans="1:3" ht="14.25">
      <c r="A12" s="69">
        <v>0</v>
      </c>
      <c r="B12" s="59">
        <v>0</v>
      </c>
      <c r="C12" s="59">
        <v>0</v>
      </c>
    </row>
    <row r="13" spans="1:3" ht="14.25">
      <c r="A13" s="69">
        <v>225.6</v>
      </c>
      <c r="B13" s="59">
        <v>106</v>
      </c>
      <c r="C13" s="58">
        <v>249.1</v>
      </c>
    </row>
    <row r="14" spans="1:3" ht="14.25">
      <c r="A14" s="69">
        <v>0</v>
      </c>
      <c r="B14" s="59">
        <v>0</v>
      </c>
      <c r="C14" s="58">
        <v>0</v>
      </c>
    </row>
    <row r="15" spans="1:3" ht="14.25">
      <c r="A15" s="69">
        <v>0</v>
      </c>
      <c r="B15" s="59">
        <v>0</v>
      </c>
      <c r="C15" s="58">
        <v>0</v>
      </c>
    </row>
    <row r="16" spans="1:3" ht="14.25">
      <c r="A16" s="69">
        <v>0</v>
      </c>
      <c r="B16" s="58">
        <v>0</v>
      </c>
      <c r="C16" s="58">
        <v>0</v>
      </c>
    </row>
    <row r="17" spans="1:3" ht="14.25">
      <c r="A17" s="69">
        <v>0</v>
      </c>
      <c r="B17" s="58">
        <v>0</v>
      </c>
      <c r="C17" s="58">
        <v>0</v>
      </c>
    </row>
    <row r="18" spans="1:3" ht="14.25">
      <c r="A18" s="69">
        <v>0</v>
      </c>
      <c r="B18" s="58">
        <v>0</v>
      </c>
      <c r="C18" s="58">
        <v>0</v>
      </c>
    </row>
    <row r="19" spans="1:3" ht="14.25">
      <c r="A19" s="69">
        <v>0</v>
      </c>
      <c r="B19" s="59">
        <v>0</v>
      </c>
      <c r="C19" s="58">
        <v>0</v>
      </c>
    </row>
    <row r="20" spans="1:3" ht="14.25">
      <c r="A20" s="69">
        <v>0</v>
      </c>
      <c r="B20" s="59">
        <v>0</v>
      </c>
      <c r="C20" s="58">
        <v>0</v>
      </c>
    </row>
    <row r="21" spans="1:3" ht="14.25">
      <c r="A21" s="69">
        <v>29.2</v>
      </c>
      <c r="B21" s="59">
        <v>5</v>
      </c>
      <c r="C21" s="58">
        <v>36.5</v>
      </c>
    </row>
    <row r="22" spans="1:3" ht="14.25">
      <c r="A22" s="69">
        <v>0</v>
      </c>
      <c r="B22" s="59">
        <v>0</v>
      </c>
      <c r="C22" s="59">
        <v>0</v>
      </c>
    </row>
    <row r="23" spans="1:3" ht="14.25">
      <c r="A23" s="69">
        <v>0</v>
      </c>
      <c r="B23" s="59">
        <v>0</v>
      </c>
      <c r="C23" s="59">
        <v>0</v>
      </c>
    </row>
    <row r="24" spans="1:3" ht="14.25">
      <c r="A24" s="69">
        <v>0</v>
      </c>
      <c r="B24" s="59">
        <v>0</v>
      </c>
      <c r="C24" s="59">
        <v>0</v>
      </c>
    </row>
    <row r="25" spans="1:3" ht="14.25">
      <c r="A25" s="69">
        <v>177460</v>
      </c>
      <c r="B25" s="59">
        <v>51370</v>
      </c>
      <c r="C25" s="58">
        <v>195206</v>
      </c>
    </row>
    <row r="26" spans="1:3" ht="14.25">
      <c r="A26" s="69">
        <v>259.6</v>
      </c>
      <c r="B26" s="59">
        <v>49</v>
      </c>
      <c r="C26" s="58">
        <v>281.1</v>
      </c>
    </row>
    <row r="27" spans="1:3" ht="14.25">
      <c r="A27" s="69">
        <v>0</v>
      </c>
      <c r="B27" s="59">
        <v>0</v>
      </c>
      <c r="C27" s="58">
        <v>0</v>
      </c>
    </row>
    <row r="28" spans="1:3" ht="14.25">
      <c r="A28" s="69">
        <v>82034.4</v>
      </c>
      <c r="B28" s="59">
        <v>47493</v>
      </c>
      <c r="C28" s="58">
        <v>90236.7</v>
      </c>
    </row>
    <row r="29" spans="1:3" ht="14.25">
      <c r="A29" s="69">
        <v>83.6</v>
      </c>
      <c r="B29" s="59">
        <v>49</v>
      </c>
      <c r="C29" s="58">
        <v>93.1</v>
      </c>
    </row>
    <row r="30" spans="1:3" ht="14.25">
      <c r="A30" s="69">
        <v>0</v>
      </c>
      <c r="B30" s="59">
        <v>0</v>
      </c>
      <c r="C30" s="58">
        <v>0</v>
      </c>
    </row>
    <row r="31" spans="1:3" ht="14.25">
      <c r="A31" s="69">
        <v>10700.8</v>
      </c>
      <c r="B31" s="59">
        <v>3097</v>
      </c>
      <c r="C31" s="58">
        <v>11768.6</v>
      </c>
    </row>
    <row r="32" spans="1:3" ht="14.25">
      <c r="A32" s="69">
        <v>0</v>
      </c>
      <c r="B32" s="59">
        <v>0</v>
      </c>
      <c r="C32" s="58">
        <v>0</v>
      </c>
    </row>
    <row r="33" spans="1:3" ht="14.25">
      <c r="A33" s="69">
        <v>0</v>
      </c>
      <c r="B33" s="59">
        <v>0</v>
      </c>
      <c r="C33" s="58">
        <v>0</v>
      </c>
    </row>
    <row r="34" spans="1:3" ht="14.25">
      <c r="A34" s="69">
        <v>200.2</v>
      </c>
      <c r="B34" s="59">
        <v>49</v>
      </c>
      <c r="C34" s="58">
        <v>222.95</v>
      </c>
    </row>
    <row r="35" spans="1:3" ht="14.25">
      <c r="A35" s="69">
        <v>0</v>
      </c>
      <c r="B35" s="59">
        <v>0</v>
      </c>
      <c r="C35" s="58">
        <v>0</v>
      </c>
    </row>
    <row r="36" spans="1:3" ht="14.25">
      <c r="A36" s="69">
        <v>0</v>
      </c>
      <c r="B36" s="59">
        <v>0</v>
      </c>
      <c r="C36" s="58">
        <v>0</v>
      </c>
    </row>
    <row r="37" spans="1:3" ht="14.25">
      <c r="A37" s="69">
        <v>53.2</v>
      </c>
      <c r="B37" s="59">
        <v>31</v>
      </c>
      <c r="C37" s="58">
        <v>58.9</v>
      </c>
    </row>
    <row r="38" spans="1:3" ht="14.25">
      <c r="A38" s="69">
        <v>0</v>
      </c>
      <c r="B38" s="59">
        <v>0</v>
      </c>
      <c r="C38" s="58">
        <v>0</v>
      </c>
    </row>
    <row r="39" spans="1:3" ht="14.25">
      <c r="A39" s="69">
        <v>0</v>
      </c>
      <c r="B39" s="59">
        <v>0</v>
      </c>
      <c r="C39" s="58">
        <v>0</v>
      </c>
    </row>
    <row r="40" spans="1:3" ht="14.25">
      <c r="A40" s="69">
        <v>0</v>
      </c>
      <c r="B40" s="59">
        <v>0</v>
      </c>
      <c r="C40" s="58">
        <v>0</v>
      </c>
    </row>
    <row r="41" spans="1:3" ht="14.25">
      <c r="A41" s="69">
        <v>0</v>
      </c>
      <c r="B41" s="59">
        <v>0</v>
      </c>
      <c r="C41" s="58">
        <v>0</v>
      </c>
    </row>
    <row r="42" spans="1:3" ht="14.25">
      <c r="A42" s="69">
        <v>0</v>
      </c>
      <c r="B42" s="59">
        <v>0</v>
      </c>
      <c r="C42" s="58">
        <v>0</v>
      </c>
    </row>
    <row r="43" spans="1:3" ht="14.25">
      <c r="A43" s="69">
        <v>523.6</v>
      </c>
      <c r="B43" s="59">
        <v>96</v>
      </c>
      <c r="C43" s="58">
        <v>571.2</v>
      </c>
    </row>
    <row r="44" spans="1:3" ht="14.25">
      <c r="A44" s="69">
        <v>472.6</v>
      </c>
      <c r="B44" s="59">
        <v>74</v>
      </c>
      <c r="C44" s="58">
        <v>514.3</v>
      </c>
    </row>
    <row r="45" spans="1:3" ht="14.25">
      <c r="A45" s="69">
        <v>228</v>
      </c>
      <c r="B45" s="59">
        <v>26</v>
      </c>
      <c r="C45" s="58">
        <v>247</v>
      </c>
    </row>
    <row r="46" spans="1:3" ht="14.25">
      <c r="A46" s="69">
        <v>212.8</v>
      </c>
      <c r="B46" s="59">
        <v>123</v>
      </c>
      <c r="C46" s="58">
        <v>233.7</v>
      </c>
    </row>
    <row r="47" spans="1:3" ht="14.25">
      <c r="A47" s="69">
        <v>45.6</v>
      </c>
      <c r="B47" s="59">
        <v>13</v>
      </c>
      <c r="C47" s="58">
        <v>24.7</v>
      </c>
    </row>
    <row r="48" spans="1:3" ht="14.25">
      <c r="A48" s="69">
        <v>45.6</v>
      </c>
      <c r="B48" s="59">
        <v>13</v>
      </c>
      <c r="C48" s="58">
        <v>24.7</v>
      </c>
    </row>
    <row r="49" spans="1:3" ht="14.25">
      <c r="A49" s="69">
        <v>0</v>
      </c>
      <c r="B49" s="59">
        <v>0</v>
      </c>
      <c r="C49" s="58">
        <v>0</v>
      </c>
    </row>
    <row r="50" spans="1:3" ht="14.25">
      <c r="A50" s="69">
        <v>0</v>
      </c>
      <c r="B50" s="59">
        <v>0</v>
      </c>
      <c r="C50" s="58">
        <v>0</v>
      </c>
    </row>
    <row r="51" spans="1:3" ht="14.25">
      <c r="A51" s="69">
        <v>0</v>
      </c>
      <c r="B51" s="59">
        <v>0</v>
      </c>
      <c r="C51" s="58">
        <v>0</v>
      </c>
    </row>
    <row r="52" spans="1:3" ht="14.25">
      <c r="A52" s="69">
        <v>0</v>
      </c>
      <c r="B52" s="59">
        <v>0</v>
      </c>
      <c r="C52" s="58">
        <v>0</v>
      </c>
    </row>
    <row r="53" spans="1:3" ht="14.25">
      <c r="A53" s="69">
        <v>0</v>
      </c>
      <c r="B53" s="59">
        <v>0</v>
      </c>
      <c r="C53" s="58">
        <v>0</v>
      </c>
    </row>
    <row r="54" spans="1:3" ht="14.25">
      <c r="A54" s="69">
        <v>52.4</v>
      </c>
      <c r="B54" s="59">
        <v>5</v>
      </c>
      <c r="C54" s="58">
        <v>65.5</v>
      </c>
    </row>
    <row r="55" spans="1:3" ht="14.25">
      <c r="A55" s="69">
        <v>0</v>
      </c>
      <c r="B55" s="59">
        <v>0</v>
      </c>
      <c r="C55" s="58">
        <v>0</v>
      </c>
    </row>
    <row r="56" spans="1:3" ht="14.25">
      <c r="A56" s="69">
        <v>0</v>
      </c>
      <c r="B56" s="59">
        <v>0</v>
      </c>
      <c r="C56" s="58">
        <v>0</v>
      </c>
    </row>
    <row r="57" spans="1:3" ht="14.25">
      <c r="A57" s="69">
        <v>7.6</v>
      </c>
      <c r="B57" s="59">
        <v>5</v>
      </c>
      <c r="C57" s="58">
        <v>9.5</v>
      </c>
    </row>
    <row r="58" spans="1:3" ht="14.25">
      <c r="A58" s="69">
        <v>0</v>
      </c>
      <c r="B58" s="59">
        <v>0</v>
      </c>
      <c r="C58" s="62">
        <v>0</v>
      </c>
    </row>
    <row r="59" spans="1:3" ht="14.25">
      <c r="A59" s="69">
        <v>0</v>
      </c>
      <c r="B59" s="59">
        <v>0</v>
      </c>
      <c r="C59" s="62">
        <v>0</v>
      </c>
    </row>
    <row r="60" spans="1:3" ht="14.25">
      <c r="A60" s="69">
        <v>0</v>
      </c>
      <c r="B60" s="59">
        <v>0</v>
      </c>
      <c r="C60" s="62">
        <v>0</v>
      </c>
    </row>
    <row r="61" spans="1:3" ht="14.25">
      <c r="A61" s="69">
        <v>156.8</v>
      </c>
      <c r="B61" s="59">
        <v>18</v>
      </c>
      <c r="C61" s="58">
        <v>176.4</v>
      </c>
    </row>
    <row r="62" spans="1:3" ht="14.25">
      <c r="A62" s="69">
        <v>0</v>
      </c>
      <c r="B62" s="59">
        <v>0</v>
      </c>
      <c r="C62" s="58">
        <v>0</v>
      </c>
    </row>
    <row r="63" spans="1:3" ht="14.25">
      <c r="A63" s="69">
        <v>0</v>
      </c>
      <c r="B63" s="59">
        <v>0</v>
      </c>
      <c r="C63" s="58">
        <v>0</v>
      </c>
    </row>
    <row r="64" spans="1:3" ht="14.25">
      <c r="A64" s="69">
        <v>0</v>
      </c>
      <c r="B64" s="59">
        <v>0</v>
      </c>
      <c r="C64" s="58">
        <v>0</v>
      </c>
    </row>
    <row r="65" spans="1:3" ht="14.25">
      <c r="A65" s="69">
        <v>0</v>
      </c>
      <c r="B65" s="59">
        <v>0</v>
      </c>
      <c r="C65" s="58">
        <v>0</v>
      </c>
    </row>
    <row r="66" spans="1:3" ht="14.25">
      <c r="A66" s="69">
        <v>0</v>
      </c>
      <c r="B66" s="59">
        <v>0</v>
      </c>
      <c r="C66" s="58">
        <v>0</v>
      </c>
    </row>
    <row r="67" spans="1:3" ht="14.25">
      <c r="A67" s="69">
        <v>48</v>
      </c>
      <c r="B67" s="59">
        <v>18</v>
      </c>
      <c r="C67" s="58">
        <v>54</v>
      </c>
    </row>
    <row r="68" spans="1:3" ht="14.25">
      <c r="A68" s="69">
        <v>0</v>
      </c>
      <c r="B68" s="59">
        <v>0</v>
      </c>
      <c r="C68" s="58">
        <v>0</v>
      </c>
    </row>
    <row r="69" spans="1:3" ht="14.25">
      <c r="A69" s="69">
        <v>0</v>
      </c>
      <c r="B69" s="59">
        <v>0</v>
      </c>
      <c r="C69" s="58">
        <v>0</v>
      </c>
    </row>
    <row r="70" spans="1:3" ht="14.25">
      <c r="A70" s="69">
        <v>0</v>
      </c>
      <c r="B70" s="59">
        <v>0</v>
      </c>
      <c r="C70" s="58">
        <v>0</v>
      </c>
    </row>
    <row r="71" spans="1:3" ht="14.25">
      <c r="A71" s="69">
        <v>0</v>
      </c>
      <c r="B71" s="59">
        <v>0</v>
      </c>
      <c r="C71" s="58">
        <v>0</v>
      </c>
    </row>
    <row r="72" spans="1:3" ht="14.25">
      <c r="A72" s="69">
        <v>0</v>
      </c>
      <c r="B72" s="59">
        <v>0</v>
      </c>
      <c r="C72" s="58">
        <v>0</v>
      </c>
    </row>
    <row r="73" spans="1:3" ht="14.25">
      <c r="A73" s="69">
        <v>0</v>
      </c>
      <c r="B73" s="59">
        <v>0</v>
      </c>
      <c r="C73" s="58">
        <v>0</v>
      </c>
    </row>
    <row r="74" spans="1:3" ht="14.25">
      <c r="A74" s="69">
        <v>0</v>
      </c>
      <c r="B74" s="59">
        <v>0</v>
      </c>
      <c r="C74" s="58">
        <v>0</v>
      </c>
    </row>
    <row r="75" spans="1:3" ht="14.25">
      <c r="A75" s="69">
        <v>0</v>
      </c>
      <c r="B75" s="59">
        <v>0</v>
      </c>
      <c r="C75" s="58">
        <v>0</v>
      </c>
    </row>
    <row r="76" spans="1:3" ht="14.25">
      <c r="A76" s="69">
        <v>0</v>
      </c>
      <c r="B76" s="59">
        <v>0</v>
      </c>
      <c r="C76" s="58">
        <v>0</v>
      </c>
    </row>
    <row r="77" spans="1:3" ht="14.25">
      <c r="A77" s="69">
        <v>0</v>
      </c>
      <c r="B77" s="59">
        <v>0</v>
      </c>
      <c r="C77" s="58">
        <v>0</v>
      </c>
    </row>
    <row r="78" spans="1:3" ht="14.25">
      <c r="A78" s="69">
        <v>0</v>
      </c>
      <c r="B78" s="59">
        <v>0</v>
      </c>
      <c r="C78" s="58">
        <v>0</v>
      </c>
    </row>
    <row r="79" spans="1:3" ht="14.25">
      <c r="A79" s="69">
        <v>76</v>
      </c>
      <c r="B79" s="59">
        <v>10</v>
      </c>
      <c r="C79" s="58">
        <v>95</v>
      </c>
    </row>
    <row r="80" spans="1:3" ht="14.25">
      <c r="A80" s="69">
        <v>44</v>
      </c>
      <c r="B80" s="59">
        <v>5</v>
      </c>
      <c r="C80" s="65">
        <v>55</v>
      </c>
    </row>
    <row r="81" spans="1:3" ht="14.25">
      <c r="A81" s="69">
        <v>52</v>
      </c>
      <c r="B81" s="59">
        <v>5</v>
      </c>
      <c r="C81" s="52">
        <v>65</v>
      </c>
    </row>
    <row r="82" spans="1:3" ht="14.25">
      <c r="A82" s="71">
        <f>SUM(A1:A81)</f>
        <v>293807.1999999999</v>
      </c>
      <c r="B82" s="71">
        <f>SUM(B1:B81)</f>
        <v>116952</v>
      </c>
      <c r="C82" s="71">
        <f>SUM(C1:C81)</f>
        <v>323166.65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 Ziemichód</cp:lastModifiedBy>
  <cp:lastPrinted>2014-02-04T10:17:15Z</cp:lastPrinted>
  <dcterms:created xsi:type="dcterms:W3CDTF">2013-09-20T11:57:56Z</dcterms:created>
  <dcterms:modified xsi:type="dcterms:W3CDTF">2016-02-03T08:40:34Z</dcterms:modified>
  <cp:category/>
  <cp:version/>
  <cp:contentType/>
  <cp:contentStatus/>
</cp:coreProperties>
</file>